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8865" activeTab="2"/>
  </bookViews>
  <sheets>
    <sheet name="SPRINTS" sheetId="1" r:id="rId1"/>
    <sheet name="D GR." sheetId="2" r:id="rId2"/>
    <sheet name="MINISPRINTS" sheetId="3" r:id="rId3"/>
  </sheets>
  <definedNames/>
  <calcPr fullCalcOnLoad="1"/>
</workbook>
</file>

<file path=xl/sharedStrings.xml><?xml version="1.0" encoding="utf-8"?>
<sst xmlns="http://schemas.openxmlformats.org/spreadsheetml/2006/main" count="486" uniqueCount="162">
  <si>
    <t>NR.</t>
  </si>
  <si>
    <t>UZVĀRDS,VĀRDS</t>
  </si>
  <si>
    <t>KOMANDA</t>
  </si>
  <si>
    <t>DZ.G.</t>
  </si>
  <si>
    <t>CĒSIS</t>
  </si>
  <si>
    <t>MADONA</t>
  </si>
  <si>
    <t>ALŪKSNE</t>
  </si>
  <si>
    <t>PRIEKUĻI,</t>
  </si>
  <si>
    <t>RAZGALE KRISTA</t>
  </si>
  <si>
    <t>EGLĪTIS NIKLĀVS</t>
  </si>
  <si>
    <t>ŠĶĒPS ALVIS</t>
  </si>
  <si>
    <t>BENDIKA BAIBA</t>
  </si>
  <si>
    <t>LŪSA DAUMANTS</t>
  </si>
  <si>
    <t>0 0</t>
  </si>
  <si>
    <t>ZĒMELIS LINARDS</t>
  </si>
  <si>
    <t>RUDZĪTE RASMA</t>
  </si>
  <si>
    <t>DEKSNIS INGUS</t>
  </si>
  <si>
    <t>RUDZĪTE REGĪNA</t>
  </si>
  <si>
    <t>RUDZĪTIS RALFS</t>
  </si>
  <si>
    <t>LOGINS STĪVENS</t>
  </si>
  <si>
    <t>DEKSNIS KRISTAPS</t>
  </si>
  <si>
    <t>AIZKRAUKLE</t>
  </si>
  <si>
    <t>DAUGAVPILS</t>
  </si>
  <si>
    <t>ANDREJEVS ŽANIS</t>
  </si>
  <si>
    <t>MIHAILOVS VJAČESLAVS</t>
  </si>
  <si>
    <t>ŅIKIFOROVS ALEKSEJS</t>
  </si>
  <si>
    <t>OSIPOVS ŅIKITA</t>
  </si>
  <si>
    <t>PANCERKO PĀVELS</t>
  </si>
  <si>
    <t>PUŽULIS ROLANDS</t>
  </si>
  <si>
    <t>AIVARE DAIJA LĪVA</t>
  </si>
  <si>
    <t>NAGLE DANA</t>
  </si>
  <si>
    <t>PUTNIŅŠ JĒKABS</t>
  </si>
  <si>
    <t>ZAĶE MADARA</t>
  </si>
  <si>
    <t>PAŠKOVSKA INGA</t>
  </si>
  <si>
    <t>SODI ŠAUT.</t>
  </si>
  <si>
    <t>P.K.</t>
  </si>
  <si>
    <t>FINIŠA</t>
  </si>
  <si>
    <t>REZ.</t>
  </si>
  <si>
    <t>DIFF.</t>
  </si>
  <si>
    <t>G.</t>
  </si>
  <si>
    <t>K.</t>
  </si>
  <si>
    <t>VIE-</t>
  </si>
  <si>
    <t>TA</t>
  </si>
  <si>
    <t>SACENSĪBU GALVENAIS TIESNESIS -                                                     JURIS KREILIS</t>
  </si>
  <si>
    <t>SACENSĪBU GALVENĀ SEKRETĀRE -                                                   VALIJA APARE</t>
  </si>
  <si>
    <t>JURINOVS MAKSIMS</t>
  </si>
  <si>
    <t>ST.</t>
  </si>
  <si>
    <t>LAIKS</t>
  </si>
  <si>
    <t>VALDONE ILVA</t>
  </si>
  <si>
    <t>UPENA ILONA</t>
  </si>
  <si>
    <t>UPENS REINIS MATĪSS</t>
  </si>
  <si>
    <t>BISENIEKS ILVARS</t>
  </si>
  <si>
    <t>LOKTEVS ERNESTS</t>
  </si>
  <si>
    <t>UĻINSKIS DMITRIJS</t>
  </si>
  <si>
    <t>PATRIJUKS ALEKSANDRS</t>
  </si>
  <si>
    <r>
      <t xml:space="preserve">JERMAKOVS </t>
    </r>
    <r>
      <rPr>
        <b/>
        <sz val="8"/>
        <rFont val="Times New Roman"/>
        <family val="1"/>
      </rPr>
      <t>ALEKSANDRS</t>
    </r>
  </si>
  <si>
    <t>RADZIŅA ELĪNA</t>
  </si>
  <si>
    <t>LIEPIŅŠ KĀRLIS</t>
  </si>
  <si>
    <t>PUŠŅAKOVS ANRIJS</t>
  </si>
  <si>
    <t>0 1</t>
  </si>
  <si>
    <t>AIZSTARUTS RAIVO</t>
  </si>
  <si>
    <t>NARKOVSKA KARĪNA</t>
  </si>
  <si>
    <t>LAZDUPS REINIS</t>
  </si>
  <si>
    <t>KUPČA LAURA</t>
  </si>
  <si>
    <t>PAUKSTE KAROLIS</t>
  </si>
  <si>
    <t>LIETUVA</t>
  </si>
  <si>
    <t>ČEPULIS LUKAS</t>
  </si>
  <si>
    <t>IBELHAUPTAS MODESTAS</t>
  </si>
  <si>
    <t>BIELINIS DAINIUS</t>
  </si>
  <si>
    <t>PAUKSTYTE DANIELE</t>
  </si>
  <si>
    <t>MAČKINE JOKUBAS</t>
  </si>
  <si>
    <t>TETERIUKOVAS AUGUSTINAS</t>
  </si>
  <si>
    <t>PAUKŠTE GABRIELIUS</t>
  </si>
  <si>
    <t>RUTKOVSKIS ROBERTS</t>
  </si>
  <si>
    <t>0 2</t>
  </si>
  <si>
    <t>TINUSS ARTŪRS</t>
  </si>
  <si>
    <t>SKRIPSTS LAURIS ROBERTS</t>
  </si>
  <si>
    <t>0 3</t>
  </si>
  <si>
    <t>TILTIŅŠ KRIŠJĀNIS</t>
  </si>
  <si>
    <t>RAMS JĀNIS</t>
  </si>
  <si>
    <t>BUŅAKINS ALEKSIS</t>
  </si>
  <si>
    <t>LOGINA PATRĪCIJA</t>
  </si>
  <si>
    <t>PATRIJUKS KRISTIĀNS</t>
  </si>
  <si>
    <t>SLAIDIŅŠ JĀNIS</t>
  </si>
  <si>
    <t>DEIČS KRISTIĀNS</t>
  </si>
  <si>
    <t>GUDELIAUSKAS GYTAUTAS</t>
  </si>
  <si>
    <t>LTU ANYKŠČIAI</t>
  </si>
  <si>
    <t>BANYS LINAS</t>
  </si>
  <si>
    <t>JAKNIŪNAS VILMANTAS</t>
  </si>
  <si>
    <t>VITKŪNAITE KOTRYNA</t>
  </si>
  <si>
    <t>KUZŅECOVS ALEKSANDRS</t>
  </si>
  <si>
    <t>POMETUNS EMĪLS</t>
  </si>
  <si>
    <t>ŅEDAIVODINA ANASTASIJA</t>
  </si>
  <si>
    <t>NIKAĻAVA VIVIĀNA</t>
  </si>
  <si>
    <t>NERETS GINTS</t>
  </si>
  <si>
    <t>MIČULE MARIJA</t>
  </si>
  <si>
    <t>PIKSONS EDGARS</t>
  </si>
  <si>
    <t>GULBINSKA ZANE</t>
  </si>
  <si>
    <t>OSĪTE NORA</t>
  </si>
  <si>
    <t>STRAZDIŅŠ ARTIS</t>
  </si>
  <si>
    <t>ROZENOVA KITIJA</t>
  </si>
  <si>
    <t>VAĻSKA IEVA</t>
  </si>
  <si>
    <t>ZVAIGZNĪTIS ARTIS</t>
  </si>
  <si>
    <t>ASMA ANDRIS</t>
  </si>
  <si>
    <t>KRAMS RONALDS</t>
  </si>
  <si>
    <t>RAŅŠEVS VLADISLAVS</t>
  </si>
  <si>
    <t>KONDRAŠOVS ŅIKITA</t>
  </si>
  <si>
    <t>MALINA IMANTS</t>
  </si>
  <si>
    <t>PANCERKO ZLATA</t>
  </si>
  <si>
    <t>DEIKO VIKTORIJA</t>
  </si>
  <si>
    <t>RUTKOVSKA EVELĪNA</t>
  </si>
  <si>
    <t>MALINA SOLVITA</t>
  </si>
  <si>
    <t>0 4</t>
  </si>
  <si>
    <t>PUŠŅAKOVS ANDIS</t>
  </si>
  <si>
    <t>DOBELE</t>
  </si>
  <si>
    <t>STANGAINE ELIZABETE</t>
  </si>
  <si>
    <t>AKMENTIŅŠ UVIS</t>
  </si>
  <si>
    <t>KRŪMIŅA KIMA</t>
  </si>
  <si>
    <t>ŠAHNO LĪVA</t>
  </si>
  <si>
    <t>IGAUNE LĪBA</t>
  </si>
  <si>
    <t xml:space="preserve"> "A" GR.JAUNIEŠI -  12,5 KM</t>
  </si>
  <si>
    <t xml:space="preserve"> "B" GR.JAUNIETES -  7,2 KM    </t>
  </si>
  <si>
    <t>MASU STARTS</t>
  </si>
  <si>
    <t>SLĒPOŠANAS- BIATLONA KLUBA "CĒSIS"BALVAS IZCĪŅAS</t>
  </si>
  <si>
    <t>SACENSĪBAS VASARAS BIATLONĀ</t>
  </si>
  <si>
    <t>07.09.2013.</t>
  </si>
  <si>
    <t>BIATLONS UZ ROLLERIEM</t>
  </si>
  <si>
    <t>STARTA</t>
  </si>
  <si>
    <t xml:space="preserve"> "D" GR. MEITENES - 1,5  KM       </t>
  </si>
  <si>
    <t>NAGLE AGNIJA</t>
  </si>
  <si>
    <t>NEST.</t>
  </si>
  <si>
    <t>G</t>
  </si>
  <si>
    <t>NEST</t>
  </si>
  <si>
    <t>SODA</t>
  </si>
  <si>
    <r>
      <t xml:space="preserve">JERMAKOVS </t>
    </r>
    <r>
      <rPr>
        <b/>
        <sz val="9"/>
        <rFont val="Times New Roman"/>
        <family val="1"/>
      </rPr>
      <t>ALEKSANDRS</t>
    </r>
  </si>
  <si>
    <t>DIST.</t>
  </si>
  <si>
    <t>MINISPRINTS 2 X 400M</t>
  </si>
  <si>
    <t xml:space="preserve">        VĪRIEŠI, JUNIORI, SENIORI </t>
  </si>
  <si>
    <t xml:space="preserve"> "A" GR.JAUNIEŠI </t>
  </si>
  <si>
    <t xml:space="preserve">                 "C" GR.ZĒNI   - 5,4 KM  </t>
  </si>
  <si>
    <t xml:space="preserve"> "C" GR. MEITENES - 5,4 KM    </t>
  </si>
  <si>
    <t xml:space="preserve">  3. STARTS    "B" GR.JAUNIETES </t>
  </si>
  <si>
    <t xml:space="preserve"> "C" GR. MEITENES    </t>
  </si>
  <si>
    <t xml:space="preserve">                 "C" GR.ZĒNI   </t>
  </si>
  <si>
    <t xml:space="preserve">        VĪRIEŠI, JUNIORI, SENIORI -  12,5 KM </t>
  </si>
  <si>
    <t xml:space="preserve">SIEVIETES, JUNIORES, "A"GR.JAUNIETES  -  9  KM </t>
  </si>
  <si>
    <r>
      <t>AIZKRAUKLE/</t>
    </r>
    <r>
      <rPr>
        <b/>
        <sz val="8"/>
        <rFont val="Times New Roman"/>
        <family val="1"/>
      </rPr>
      <t>Ā.K.</t>
    </r>
  </si>
  <si>
    <t>Ā.K</t>
  </si>
  <si>
    <t>REZULT.</t>
  </si>
  <si>
    <t>VIETA</t>
  </si>
  <si>
    <t xml:space="preserve"> R E Z U L T Ā T U    PROTOKOLS</t>
  </si>
  <si>
    <t xml:space="preserve">  1. STARTS     -SIEVIETES, JUNIORES, "A"GR.JAUNIETES  </t>
  </si>
  <si>
    <t>MADONA/PREIĻI</t>
  </si>
  <si>
    <t>SACENSĪBU GALVENĀ SEKRETĀRE -                                                                      VALIJA APARE</t>
  </si>
  <si>
    <t>SACENSĪBU GALVENAIS TIESNESIS -                                                                      JURIS KREILIS</t>
  </si>
  <si>
    <t>IZST.</t>
  </si>
  <si>
    <t>NEDAIVODINS VLADISLAVS</t>
  </si>
  <si>
    <t xml:space="preserve">          "B" GR.JAUNIEŠI - 10  KM   </t>
  </si>
  <si>
    <t xml:space="preserve">               "D" GR.ZĒNI   - 1,5 KM  </t>
  </si>
  <si>
    <t>AIZSTRAUTS TOMASS</t>
  </si>
  <si>
    <t xml:space="preserve"> REZULTĀTU   PROTOKOLS</t>
  </si>
  <si>
    <t xml:space="preserve">          "B" GR.JAUNIEŠI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</si>
</sst>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h:mm:ss;@"/>
    <numFmt numFmtId="173" formatCode="[$-F400]h:mm:ss\ AM/PM"/>
    <numFmt numFmtId="174" formatCode="0.00;[Red]0.00"/>
    <numFmt numFmtId="175" formatCode="0.0;[Red]0.0"/>
    <numFmt numFmtId="176" formatCode="0.000;[Red]0.000"/>
    <numFmt numFmtId="177" formatCode="0.0000;[Red]0.0000"/>
    <numFmt numFmtId="178" formatCode="0.00000;[Red]0.00000"/>
    <numFmt numFmtId="179" formatCode="0;[Red]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43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24" borderId="0" xfId="0" applyFont="1" applyFill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/>
    </xf>
    <xf numFmtId="21" fontId="4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24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21" fontId="8" fillId="24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1" fillId="22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24" borderId="10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72" fontId="4" fillId="24" borderId="11" xfId="0" applyNumberFormat="1" applyFont="1" applyFill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21" fontId="7" fillId="24" borderId="10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1" fillId="22" borderId="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172" fontId="10" fillId="22" borderId="10" xfId="0" applyNumberFormat="1" applyFont="1" applyFill="1" applyBorder="1" applyAlignment="1">
      <alignment horizontal="center"/>
    </xf>
    <xf numFmtId="21" fontId="3" fillId="24" borderId="10" xfId="0" applyNumberFormat="1" applyFont="1" applyFill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6"/>
  <sheetViews>
    <sheetView zoomScalePageLayoutView="0" workbookViewId="0" topLeftCell="A70">
      <selection activeCell="Q81" sqref="Q81"/>
    </sheetView>
  </sheetViews>
  <sheetFormatPr defaultColWidth="9.140625" defaultRowHeight="12.75"/>
  <cols>
    <col min="1" max="1" width="3.8515625" style="3" customWidth="1"/>
    <col min="2" max="2" width="25.8515625" style="100" customWidth="1"/>
    <col min="3" max="3" width="4.00390625" style="15" customWidth="1"/>
    <col min="4" max="4" width="13.57421875" style="105" customWidth="1"/>
    <col min="5" max="5" width="4.8515625" style="42" customWidth="1"/>
    <col min="6" max="6" width="8.00390625" style="42" customWidth="1"/>
    <col min="7" max="8" width="3.421875" style="4" customWidth="1"/>
    <col min="9" max="9" width="3.7109375" style="4" customWidth="1"/>
    <col min="10" max="10" width="3.8515625" style="4" customWidth="1"/>
    <col min="11" max="11" width="4.140625" style="4" customWidth="1"/>
    <col min="12" max="12" width="8.28125" style="4" customWidth="1"/>
    <col min="13" max="13" width="9.140625" style="35" customWidth="1"/>
    <col min="14" max="14" width="8.421875" style="1" customWidth="1"/>
    <col min="15" max="15" width="8.57421875" style="1" customWidth="1"/>
    <col min="16" max="16" width="8.7109375" style="1" customWidth="1"/>
    <col min="17" max="17" width="7.28125" style="1" customWidth="1"/>
    <col min="18" max="16384" width="9.140625" style="1" customWidth="1"/>
  </cols>
  <sheetData>
    <row r="2" spans="1:18" ht="21.75" customHeight="1">
      <c r="A2" s="148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9" ht="24" customHeight="1">
      <c r="A3" s="87" t="s">
        <v>124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0"/>
    </row>
    <row r="5" ht="19.5" customHeight="1">
      <c r="A5" s="3" t="s">
        <v>7</v>
      </c>
    </row>
    <row r="6" ht="18" customHeight="1">
      <c r="A6" s="3" t="s">
        <v>125</v>
      </c>
    </row>
    <row r="7" spans="1:18" ht="15.75" customHeight="1">
      <c r="A7" s="86" t="s">
        <v>126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3:4" ht="15.75">
      <c r="C8" s="16"/>
      <c r="D8" s="106"/>
    </row>
    <row r="9" spans="1:18" ht="15.75">
      <c r="A9" s="95" t="s">
        <v>150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7" ht="15">
      <c r="A10" s="68" t="s">
        <v>0</v>
      </c>
      <c r="B10" s="19" t="s">
        <v>1</v>
      </c>
      <c r="C10" s="18" t="s">
        <v>3</v>
      </c>
      <c r="D10" s="107" t="s">
        <v>2</v>
      </c>
      <c r="E10" s="77" t="s">
        <v>46</v>
      </c>
      <c r="F10" s="43" t="s">
        <v>127</v>
      </c>
      <c r="G10" s="90" t="s">
        <v>34</v>
      </c>
      <c r="H10" s="91"/>
      <c r="I10" s="91"/>
      <c r="J10" s="91"/>
      <c r="K10" s="92"/>
      <c r="L10" s="152" t="s">
        <v>133</v>
      </c>
      <c r="M10" s="102" t="s">
        <v>36</v>
      </c>
      <c r="N10" s="117" t="s">
        <v>37</v>
      </c>
      <c r="O10" s="117" t="s">
        <v>148</v>
      </c>
      <c r="P10" s="26" t="s">
        <v>38</v>
      </c>
      <c r="Q10" s="117" t="s">
        <v>41</v>
      </c>
    </row>
    <row r="11" spans="1:17" ht="15">
      <c r="A11" s="20" t="s">
        <v>35</v>
      </c>
      <c r="B11" s="67"/>
      <c r="C11" s="67"/>
      <c r="D11" s="108"/>
      <c r="E11" s="44" t="s">
        <v>0</v>
      </c>
      <c r="F11" s="48" t="s">
        <v>47</v>
      </c>
      <c r="G11" s="34" t="s">
        <v>39</v>
      </c>
      <c r="H11" s="34" t="s">
        <v>46</v>
      </c>
      <c r="I11" s="34" t="s">
        <v>131</v>
      </c>
      <c r="J11" s="34" t="s">
        <v>46</v>
      </c>
      <c r="K11" s="24" t="s">
        <v>40</v>
      </c>
      <c r="L11" s="118" t="s">
        <v>47</v>
      </c>
      <c r="M11" s="103" t="s">
        <v>47</v>
      </c>
      <c r="N11" s="118" t="s">
        <v>135</v>
      </c>
      <c r="O11" s="118"/>
      <c r="P11" s="27"/>
      <c r="Q11" s="118" t="s">
        <v>42</v>
      </c>
    </row>
    <row r="12" spans="1:17" ht="15">
      <c r="A12" s="93" t="s">
        <v>121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15.75">
      <c r="A13" s="11">
        <v>1</v>
      </c>
      <c r="B13" s="10" t="s">
        <v>17</v>
      </c>
      <c r="C13" s="49">
        <v>97</v>
      </c>
      <c r="D13" s="109" t="s">
        <v>6</v>
      </c>
      <c r="E13" s="153">
        <v>32</v>
      </c>
      <c r="F13" s="78">
        <v>0.0006944444444444445</v>
      </c>
      <c r="G13" s="8">
        <v>2</v>
      </c>
      <c r="H13" s="8">
        <v>2</v>
      </c>
      <c r="I13" s="8">
        <v>4</v>
      </c>
      <c r="J13" s="8"/>
      <c r="K13" s="23">
        <f>G13+H13+I13+J13</f>
        <v>8</v>
      </c>
      <c r="L13" s="30">
        <v>0.0037037037037037034</v>
      </c>
      <c r="M13" s="38">
        <v>0.01653935185185185</v>
      </c>
      <c r="N13" s="30">
        <f>M13-F13</f>
        <v>0.015844907407407405</v>
      </c>
      <c r="O13" s="140">
        <f>N13+L13</f>
        <v>0.019548611111111107</v>
      </c>
      <c r="P13" s="140"/>
      <c r="Q13" s="151">
        <v>1</v>
      </c>
    </row>
    <row r="14" spans="1:17" ht="15.75">
      <c r="A14" s="11">
        <v>2</v>
      </c>
      <c r="B14" s="10" t="s">
        <v>8</v>
      </c>
      <c r="C14" s="49">
        <v>98</v>
      </c>
      <c r="D14" s="109" t="s">
        <v>4</v>
      </c>
      <c r="E14" s="153">
        <v>33</v>
      </c>
      <c r="F14" s="78">
        <v>0.0010416666666666667</v>
      </c>
      <c r="G14" s="8">
        <v>2</v>
      </c>
      <c r="H14" s="8">
        <v>4</v>
      </c>
      <c r="I14" s="8">
        <v>4</v>
      </c>
      <c r="J14" s="8"/>
      <c r="K14" s="23">
        <f>G14+H14+I14+J14</f>
        <v>10</v>
      </c>
      <c r="L14" s="30">
        <v>0.00462962962962963</v>
      </c>
      <c r="M14" s="38">
        <v>0.01650462962962963</v>
      </c>
      <c r="N14" s="30">
        <f>M14-F14</f>
        <v>0.015462962962962963</v>
      </c>
      <c r="O14" s="140">
        <f>N14+L14</f>
        <v>0.020092592592592592</v>
      </c>
      <c r="P14" s="30">
        <f>O14-O$13</f>
        <v>0.0005439814814814856</v>
      </c>
      <c r="Q14" s="151">
        <v>2</v>
      </c>
    </row>
    <row r="15" spans="1:17" ht="15.75">
      <c r="A15" s="11">
        <v>3</v>
      </c>
      <c r="B15" s="10" t="s">
        <v>32</v>
      </c>
      <c r="C15" s="49">
        <v>98</v>
      </c>
      <c r="D15" s="109" t="s">
        <v>4</v>
      </c>
      <c r="E15" s="153">
        <v>5</v>
      </c>
      <c r="F15" s="78">
        <v>0.00173611111111111</v>
      </c>
      <c r="G15" s="8">
        <v>4</v>
      </c>
      <c r="H15" s="8">
        <v>4</v>
      </c>
      <c r="I15" s="8">
        <v>4</v>
      </c>
      <c r="J15" s="8"/>
      <c r="K15" s="23">
        <f>G15+H15+I15+J15</f>
        <v>12</v>
      </c>
      <c r="L15" s="30">
        <v>0.005555555555555556</v>
      </c>
      <c r="M15" s="38">
        <v>0.01912037037037037</v>
      </c>
      <c r="N15" s="30">
        <f>M15-F15</f>
        <v>0.017384259259259262</v>
      </c>
      <c r="O15" s="140">
        <f>N15+L15</f>
        <v>0.02293981481481482</v>
      </c>
      <c r="P15" s="30">
        <f>O15-O$13</f>
        <v>0.0033912037037037122</v>
      </c>
      <c r="Q15" s="151">
        <v>3</v>
      </c>
    </row>
    <row r="16" spans="1:17" ht="15.75">
      <c r="A16" s="11">
        <v>4</v>
      </c>
      <c r="B16" s="10" t="s">
        <v>69</v>
      </c>
      <c r="C16" s="49">
        <v>98</v>
      </c>
      <c r="D16" s="109" t="s">
        <v>65</v>
      </c>
      <c r="E16" s="153">
        <v>4</v>
      </c>
      <c r="F16" s="78">
        <v>0.00138888888888889</v>
      </c>
      <c r="G16" s="8">
        <v>3</v>
      </c>
      <c r="H16" s="8">
        <v>5</v>
      </c>
      <c r="I16" s="8">
        <v>1</v>
      </c>
      <c r="J16" s="8"/>
      <c r="K16" s="23">
        <f>G16+H16+I16+J16</f>
        <v>9</v>
      </c>
      <c r="L16" s="30">
        <v>0.004166666666666667</v>
      </c>
      <c r="M16" s="38">
        <v>0.0203125</v>
      </c>
      <c r="N16" s="30">
        <f>M16-F16</f>
        <v>0.01892361111111111</v>
      </c>
      <c r="O16" s="140">
        <f>N16+L16</f>
        <v>0.023090277777777776</v>
      </c>
      <c r="P16" s="30">
        <f>O16-O$13</f>
        <v>0.0035416666666666687</v>
      </c>
      <c r="Q16" s="151">
        <v>4</v>
      </c>
    </row>
    <row r="17" spans="1:17" ht="15.75">
      <c r="A17" s="11">
        <v>5</v>
      </c>
      <c r="B17" s="10" t="s">
        <v>95</v>
      </c>
      <c r="C17" s="49">
        <v>97</v>
      </c>
      <c r="D17" s="109" t="s">
        <v>21</v>
      </c>
      <c r="E17" s="153">
        <v>3</v>
      </c>
      <c r="F17" s="78">
        <v>0.00104166666666667</v>
      </c>
      <c r="G17" s="8">
        <v>3</v>
      </c>
      <c r="H17" s="8">
        <v>4</v>
      </c>
      <c r="I17" s="8">
        <v>2</v>
      </c>
      <c r="J17" s="8"/>
      <c r="K17" s="23">
        <f>G17+H17+I17+J17</f>
        <v>9</v>
      </c>
      <c r="L17" s="30">
        <v>0.004166666666666667</v>
      </c>
      <c r="M17" s="38">
        <v>0.020682870370370372</v>
      </c>
      <c r="N17" s="30">
        <f>M17-F17</f>
        <v>0.019641203703703702</v>
      </c>
      <c r="O17" s="140">
        <f>N17+L17</f>
        <v>0.023807870370370368</v>
      </c>
      <c r="P17" s="30">
        <f>O17-O$13</f>
        <v>0.004259259259259261</v>
      </c>
      <c r="Q17" s="151">
        <v>5</v>
      </c>
    </row>
    <row r="18" spans="1:17" ht="15.75">
      <c r="A18" s="11">
        <v>6</v>
      </c>
      <c r="B18" s="10" t="s">
        <v>115</v>
      </c>
      <c r="C18" s="49">
        <v>98</v>
      </c>
      <c r="D18" s="109" t="s">
        <v>5</v>
      </c>
      <c r="E18" s="153">
        <v>1</v>
      </c>
      <c r="F18" s="78">
        <v>0.00034722222222222224</v>
      </c>
      <c r="G18" s="8">
        <v>2</v>
      </c>
      <c r="H18" s="8">
        <v>3</v>
      </c>
      <c r="I18" s="8">
        <v>5</v>
      </c>
      <c r="J18" s="8"/>
      <c r="K18" s="23">
        <f>G18+H18+I18+J18</f>
        <v>10</v>
      </c>
      <c r="L18" s="30">
        <v>0.00462962962962963</v>
      </c>
      <c r="M18" s="38">
        <v>0.020011574074074074</v>
      </c>
      <c r="N18" s="30">
        <f>M18-F18</f>
        <v>0.019664351851851853</v>
      </c>
      <c r="O18" s="140">
        <f>N18+L18</f>
        <v>0.024293981481481482</v>
      </c>
      <c r="P18" s="30">
        <f>O18-O$13</f>
        <v>0.0047453703703703755</v>
      </c>
      <c r="Q18" s="151">
        <v>6</v>
      </c>
    </row>
    <row r="19" spans="1:17" ht="15">
      <c r="A19" s="11">
        <v>7</v>
      </c>
      <c r="B19" s="10" t="s">
        <v>97</v>
      </c>
      <c r="C19" s="49">
        <v>97</v>
      </c>
      <c r="D19" s="109" t="s">
        <v>4</v>
      </c>
      <c r="E19" s="153">
        <v>2</v>
      </c>
      <c r="F19" s="78">
        <v>0.0006944444444444445</v>
      </c>
      <c r="G19" s="8"/>
      <c r="H19" s="8"/>
      <c r="I19" s="8"/>
      <c r="J19" s="8"/>
      <c r="K19" s="23"/>
      <c r="L19" s="30"/>
      <c r="M19" s="38"/>
      <c r="N19" s="30"/>
      <c r="O19" s="140" t="s">
        <v>130</v>
      </c>
      <c r="P19" s="23"/>
      <c r="Q19" s="120"/>
    </row>
    <row r="20" spans="1:17" ht="15">
      <c r="A20" s="123" t="s">
        <v>145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5.75">
      <c r="A21" s="59">
        <v>1</v>
      </c>
      <c r="B21" s="115" t="s">
        <v>11</v>
      </c>
      <c r="C21" s="53">
        <v>91</v>
      </c>
      <c r="D21" s="110" t="s">
        <v>4</v>
      </c>
      <c r="E21" s="65">
        <v>6</v>
      </c>
      <c r="F21" s="78">
        <v>0.0020833333333333333</v>
      </c>
      <c r="G21" s="56">
        <v>1</v>
      </c>
      <c r="H21" s="56">
        <v>2</v>
      </c>
      <c r="I21" s="56">
        <v>0</v>
      </c>
      <c r="J21" s="56">
        <v>0</v>
      </c>
      <c r="K21" s="57">
        <f>G21+H21+I21+J21</f>
        <v>3</v>
      </c>
      <c r="L21" s="61">
        <v>0.0020833333333333333</v>
      </c>
      <c r="M21" s="60">
        <v>0.02144675925925926</v>
      </c>
      <c r="N21" s="30">
        <f>M21-F21</f>
        <v>0.019363425925925926</v>
      </c>
      <c r="O21" s="140">
        <f>N21+L21</f>
        <v>0.02144675925925926</v>
      </c>
      <c r="P21" s="58"/>
      <c r="Q21" s="151">
        <v>1</v>
      </c>
    </row>
    <row r="22" spans="1:17" ht="15.75">
      <c r="A22" s="59">
        <v>2</v>
      </c>
      <c r="B22" s="116" t="s">
        <v>33</v>
      </c>
      <c r="C22" s="53">
        <v>92</v>
      </c>
      <c r="D22" s="111" t="s">
        <v>4</v>
      </c>
      <c r="E22" s="45">
        <v>7</v>
      </c>
      <c r="F22" s="79">
        <v>0.0024305555555555556</v>
      </c>
      <c r="G22" s="31">
        <v>0</v>
      </c>
      <c r="H22" s="33">
        <v>0</v>
      </c>
      <c r="I22" s="33">
        <v>4</v>
      </c>
      <c r="J22" s="33">
        <v>1</v>
      </c>
      <c r="K22" s="57">
        <f>G22+H22+I22+J22</f>
        <v>5</v>
      </c>
      <c r="L22" s="61">
        <v>0.003472222222222222</v>
      </c>
      <c r="M22" s="39">
        <v>0.021574074074074075</v>
      </c>
      <c r="N22" s="30">
        <f>M22-F22</f>
        <v>0.019143518518518518</v>
      </c>
      <c r="O22" s="140">
        <f>N22+L22</f>
        <v>0.022615740740740742</v>
      </c>
      <c r="P22" s="30">
        <f>O22-O$21</f>
        <v>0.0011689814814814826</v>
      </c>
      <c r="Q22" s="151">
        <v>2</v>
      </c>
    </row>
    <row r="23" spans="1:17" ht="15.75">
      <c r="A23" s="59">
        <v>3</v>
      </c>
      <c r="B23" s="10" t="s">
        <v>89</v>
      </c>
      <c r="C23" s="49">
        <v>96</v>
      </c>
      <c r="D23" s="109" t="s">
        <v>86</v>
      </c>
      <c r="E23" s="65">
        <v>10</v>
      </c>
      <c r="F23" s="78">
        <v>0.00347222222222222</v>
      </c>
      <c r="G23" s="31">
        <v>2</v>
      </c>
      <c r="H23" s="33">
        <v>2</v>
      </c>
      <c r="I23" s="33">
        <v>0</v>
      </c>
      <c r="J23" s="33">
        <v>2</v>
      </c>
      <c r="K23" s="57">
        <f>G23+H23+I23+J23</f>
        <v>6</v>
      </c>
      <c r="L23" s="61">
        <v>0.004166666666666667</v>
      </c>
      <c r="M23" s="39">
        <v>0.02487268518518519</v>
      </c>
      <c r="N23" s="30">
        <f>M23-F23</f>
        <v>0.02140046296296297</v>
      </c>
      <c r="O23" s="140">
        <f>N23+L23</f>
        <v>0.025567129629629634</v>
      </c>
      <c r="P23" s="30">
        <f>O23-O$21</f>
        <v>0.004120370370370375</v>
      </c>
      <c r="Q23" s="151">
        <v>3</v>
      </c>
    </row>
    <row r="24" spans="1:17" ht="15.75">
      <c r="A24" s="59">
        <v>4</v>
      </c>
      <c r="B24" s="10" t="s">
        <v>15</v>
      </c>
      <c r="C24" s="49">
        <v>95</v>
      </c>
      <c r="D24" s="109" t="s">
        <v>6</v>
      </c>
      <c r="E24" s="45">
        <v>11</v>
      </c>
      <c r="F24" s="79">
        <v>0.00381944444444444</v>
      </c>
      <c r="G24" s="31">
        <v>2</v>
      </c>
      <c r="H24" s="33">
        <v>2</v>
      </c>
      <c r="I24" s="33">
        <v>3</v>
      </c>
      <c r="J24" s="33">
        <v>3</v>
      </c>
      <c r="K24" s="57">
        <f>G24+H24+I24+J24</f>
        <v>10</v>
      </c>
      <c r="L24" s="61">
        <v>0.006944444444444444</v>
      </c>
      <c r="M24" s="39">
        <v>0.023414351851851853</v>
      </c>
      <c r="N24" s="30">
        <f>M24-F24</f>
        <v>0.01959490740740741</v>
      </c>
      <c r="O24" s="140">
        <f>N24+L24</f>
        <v>0.026539351851851856</v>
      </c>
      <c r="P24" s="30">
        <f>O24-O$21</f>
        <v>0.0050925925925925965</v>
      </c>
      <c r="Q24" s="151">
        <v>4</v>
      </c>
    </row>
    <row r="25" spans="1:17" ht="15.75">
      <c r="A25" s="59">
        <v>5</v>
      </c>
      <c r="B25" s="10" t="s">
        <v>29</v>
      </c>
      <c r="C25" s="49">
        <v>95</v>
      </c>
      <c r="D25" s="109" t="s">
        <v>5</v>
      </c>
      <c r="E25" s="45">
        <v>9</v>
      </c>
      <c r="F25" s="79">
        <v>0.003125</v>
      </c>
      <c r="G25" s="31">
        <v>1</v>
      </c>
      <c r="H25" s="33">
        <v>2</v>
      </c>
      <c r="I25" s="33">
        <v>1</v>
      </c>
      <c r="J25" s="33">
        <v>1</v>
      </c>
      <c r="K25" s="57">
        <f>G25+H25+I25+J25</f>
        <v>5</v>
      </c>
      <c r="L25" s="61">
        <v>0.003472222222222222</v>
      </c>
      <c r="M25" s="39">
        <v>0.027418981481481485</v>
      </c>
      <c r="N25" s="30">
        <f>M25-F25</f>
        <v>0.024293981481481486</v>
      </c>
      <c r="O25" s="140">
        <f>N25+L25</f>
        <v>0.02776620370370371</v>
      </c>
      <c r="P25" s="30">
        <f>O25-O$21</f>
        <v>0.0063194444444444504</v>
      </c>
      <c r="Q25" s="151">
        <v>5</v>
      </c>
    </row>
    <row r="26" spans="1:17" ht="15">
      <c r="A26" s="59">
        <v>6</v>
      </c>
      <c r="B26" s="54" t="s">
        <v>63</v>
      </c>
      <c r="C26" s="64">
        <v>94</v>
      </c>
      <c r="D26" s="112" t="s">
        <v>5</v>
      </c>
      <c r="E26" s="65">
        <v>8</v>
      </c>
      <c r="F26" s="78">
        <v>0.00277777777777778</v>
      </c>
      <c r="G26" s="55"/>
      <c r="H26" s="55"/>
      <c r="I26" s="55"/>
      <c r="J26" s="55"/>
      <c r="K26" s="57"/>
      <c r="L26" s="61"/>
      <c r="M26" s="55"/>
      <c r="N26" s="30"/>
      <c r="O26" s="140" t="s">
        <v>130</v>
      </c>
      <c r="P26" s="23"/>
      <c r="Q26" s="120"/>
    </row>
    <row r="27" spans="1:17" ht="15">
      <c r="A27" s="93" t="s">
        <v>144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5.75">
      <c r="A28" s="8">
        <v>1</v>
      </c>
      <c r="B28" s="116" t="s">
        <v>12</v>
      </c>
      <c r="C28" s="53">
        <v>92</v>
      </c>
      <c r="D28" s="111" t="s">
        <v>4</v>
      </c>
      <c r="E28" s="65">
        <v>20</v>
      </c>
      <c r="F28" s="78">
        <v>0.00694444444444445</v>
      </c>
      <c r="G28" s="31">
        <v>0</v>
      </c>
      <c r="H28" s="33">
        <v>1</v>
      </c>
      <c r="I28" s="33">
        <v>0</v>
      </c>
      <c r="J28" s="33">
        <v>1</v>
      </c>
      <c r="K28" s="32">
        <f>G28+H28+I28+J28</f>
        <v>2</v>
      </c>
      <c r="L28" s="30">
        <v>0.001388888888888889</v>
      </c>
      <c r="M28" s="39">
        <v>0.02953703703703704</v>
      </c>
      <c r="N28" s="30">
        <f>M28-F28</f>
        <v>0.022592592592592588</v>
      </c>
      <c r="O28" s="140">
        <f>N28+L28</f>
        <v>0.023981481481481475</v>
      </c>
      <c r="P28" s="23"/>
      <c r="Q28" s="151">
        <v>1</v>
      </c>
    </row>
    <row r="29" spans="1:17" ht="15.75">
      <c r="A29" s="8">
        <v>2</v>
      </c>
      <c r="B29" s="135" t="s">
        <v>28</v>
      </c>
      <c r="C29" s="136">
        <v>94</v>
      </c>
      <c r="D29" s="137" t="s">
        <v>5</v>
      </c>
      <c r="E29" s="138">
        <v>17</v>
      </c>
      <c r="F29" s="139">
        <v>0.00590277777777778</v>
      </c>
      <c r="G29" s="31">
        <v>1</v>
      </c>
      <c r="H29" s="33">
        <v>0</v>
      </c>
      <c r="I29" s="33">
        <v>0</v>
      </c>
      <c r="J29" s="33">
        <v>1</v>
      </c>
      <c r="K29" s="32">
        <f>G29+H29+I29+J29</f>
        <v>2</v>
      </c>
      <c r="L29" s="30">
        <v>0.001388888888888889</v>
      </c>
      <c r="M29" s="41">
        <v>0.02957175925925926</v>
      </c>
      <c r="N29" s="30">
        <f>M29-F29</f>
        <v>0.02366898148148148</v>
      </c>
      <c r="O29" s="140">
        <f>N29+L29</f>
        <v>0.025057870370370366</v>
      </c>
      <c r="P29" s="30">
        <f>O29-O$28</f>
        <v>0.0010763888888888906</v>
      </c>
      <c r="Q29" s="151">
        <v>2</v>
      </c>
    </row>
    <row r="30" spans="1:17" ht="15.75">
      <c r="A30" s="8">
        <v>3</v>
      </c>
      <c r="B30" s="10" t="s">
        <v>54</v>
      </c>
      <c r="C30" s="49">
        <v>93</v>
      </c>
      <c r="D30" s="109" t="s">
        <v>21</v>
      </c>
      <c r="E30" s="65">
        <v>18</v>
      </c>
      <c r="F30" s="78">
        <v>0.00625000000000001</v>
      </c>
      <c r="G30" s="31">
        <v>3</v>
      </c>
      <c r="H30" s="33">
        <v>1</v>
      </c>
      <c r="I30" s="33">
        <v>2</v>
      </c>
      <c r="J30" s="33">
        <v>2</v>
      </c>
      <c r="K30" s="32">
        <f>G30+H30+I30+J30</f>
        <v>8</v>
      </c>
      <c r="L30" s="30">
        <v>0.005555555555555556</v>
      </c>
      <c r="M30" s="39">
        <v>0.029328703703703704</v>
      </c>
      <c r="N30" s="30">
        <f>M30-F30</f>
        <v>0.023078703703703695</v>
      </c>
      <c r="O30" s="140">
        <f>N30+L30</f>
        <v>0.02863425925925925</v>
      </c>
      <c r="P30" s="30">
        <f aca="true" t="shared" si="0" ref="P30:P37">O30-O$28</f>
        <v>0.0046527777777777765</v>
      </c>
      <c r="Q30" s="151">
        <v>3</v>
      </c>
    </row>
    <row r="31" spans="1:17" ht="15.75">
      <c r="A31" s="8">
        <v>4</v>
      </c>
      <c r="B31" s="10" t="s">
        <v>14</v>
      </c>
      <c r="C31" s="11">
        <v>95</v>
      </c>
      <c r="D31" s="109" t="s">
        <v>6</v>
      </c>
      <c r="E31" s="65">
        <v>14</v>
      </c>
      <c r="F31" s="78">
        <v>0.00486111111111111</v>
      </c>
      <c r="G31" s="31">
        <v>2</v>
      </c>
      <c r="H31" s="33">
        <v>1</v>
      </c>
      <c r="I31" s="33">
        <v>0</v>
      </c>
      <c r="J31" s="33">
        <v>3</v>
      </c>
      <c r="K31" s="32">
        <f>G31+H31+I31+J31</f>
        <v>6</v>
      </c>
      <c r="L31" s="30">
        <v>0.004166666666666667</v>
      </c>
      <c r="M31" s="41">
        <v>0.030243055555555554</v>
      </c>
      <c r="N31" s="30">
        <f>M31-F31</f>
        <v>0.025381944444444443</v>
      </c>
      <c r="O31" s="140">
        <f>N31+L31</f>
        <v>0.02954861111111111</v>
      </c>
      <c r="P31" s="30">
        <f t="shared" si="0"/>
        <v>0.005567129629629634</v>
      </c>
      <c r="Q31" s="151">
        <v>4</v>
      </c>
    </row>
    <row r="32" spans="1:17" ht="15.75">
      <c r="A32" s="8">
        <v>5</v>
      </c>
      <c r="B32" s="116" t="s">
        <v>113</v>
      </c>
      <c r="C32" s="53">
        <v>79</v>
      </c>
      <c r="D32" s="111" t="s">
        <v>114</v>
      </c>
      <c r="E32" s="65">
        <v>13</v>
      </c>
      <c r="F32" s="78">
        <v>0.004513888888888889</v>
      </c>
      <c r="G32" s="31">
        <v>1</v>
      </c>
      <c r="H32" s="33">
        <v>1</v>
      </c>
      <c r="I32" s="33">
        <v>0</v>
      </c>
      <c r="J32" s="33">
        <v>3</v>
      </c>
      <c r="K32" s="32">
        <f>G32+H32+I32+J32</f>
        <v>5</v>
      </c>
      <c r="L32" s="30">
        <v>0.003472222222222222</v>
      </c>
      <c r="M32" s="41">
        <v>0.03141203703703704</v>
      </c>
      <c r="N32" s="30">
        <f>M32-F32</f>
        <v>0.026898148148148147</v>
      </c>
      <c r="O32" s="140">
        <f>N32+L32</f>
        <v>0.030370370370370367</v>
      </c>
      <c r="P32" s="30">
        <f t="shared" si="0"/>
        <v>0.006388888888888892</v>
      </c>
      <c r="Q32" s="151">
        <v>5</v>
      </c>
    </row>
    <row r="33" spans="1:17" ht="15.75">
      <c r="A33" s="8">
        <v>6</v>
      </c>
      <c r="B33" s="116" t="s">
        <v>83</v>
      </c>
      <c r="C33" s="53">
        <v>89</v>
      </c>
      <c r="D33" s="111" t="s">
        <v>4</v>
      </c>
      <c r="E33" s="65">
        <v>21</v>
      </c>
      <c r="F33" s="78">
        <v>0.00729166666666667</v>
      </c>
      <c r="G33" s="31">
        <v>2</v>
      </c>
      <c r="H33" s="33">
        <v>3</v>
      </c>
      <c r="I33" s="33">
        <v>2</v>
      </c>
      <c r="J33" s="33">
        <v>0</v>
      </c>
      <c r="K33" s="32">
        <f>G33+H33+I33+J33</f>
        <v>7</v>
      </c>
      <c r="L33" s="30">
        <v>0.004861111111111111</v>
      </c>
      <c r="M33" s="39">
        <v>0.03401620370370371</v>
      </c>
      <c r="N33" s="30">
        <f>M33-F33</f>
        <v>0.02672453703703704</v>
      </c>
      <c r="O33" s="140">
        <f>N33+L33</f>
        <v>0.031585648148148154</v>
      </c>
      <c r="P33" s="30">
        <f t="shared" si="0"/>
        <v>0.007604166666666679</v>
      </c>
      <c r="Q33" s="151">
        <v>6</v>
      </c>
    </row>
    <row r="34" spans="1:17" ht="15.75">
      <c r="A34" s="8">
        <v>7</v>
      </c>
      <c r="B34" s="10" t="s">
        <v>23</v>
      </c>
      <c r="C34" s="49">
        <v>93</v>
      </c>
      <c r="D34" s="109" t="s">
        <v>22</v>
      </c>
      <c r="E34" s="65">
        <v>12</v>
      </c>
      <c r="F34" s="78">
        <v>0.004166666666666667</v>
      </c>
      <c r="G34" s="31">
        <v>1</v>
      </c>
      <c r="H34" s="33">
        <v>2</v>
      </c>
      <c r="I34" s="33">
        <v>1</v>
      </c>
      <c r="J34" s="33">
        <v>4</v>
      </c>
      <c r="K34" s="32">
        <f>G34+H34+I34+J34</f>
        <v>8</v>
      </c>
      <c r="L34" s="30">
        <v>0.005555555555555556</v>
      </c>
      <c r="M34" s="41">
        <v>0.031516203703703706</v>
      </c>
      <c r="N34" s="30">
        <f>M34-F34</f>
        <v>0.02734953703703704</v>
      </c>
      <c r="O34" s="140">
        <f>N34+L34</f>
        <v>0.0329050925925926</v>
      </c>
      <c r="P34" s="30">
        <f t="shared" si="0"/>
        <v>0.008923611111111122</v>
      </c>
      <c r="Q34" s="151">
        <v>7</v>
      </c>
    </row>
    <row r="35" spans="1:17" ht="15.75">
      <c r="A35" s="8">
        <v>8</v>
      </c>
      <c r="B35" s="116" t="s">
        <v>104</v>
      </c>
      <c r="C35" s="53">
        <v>93</v>
      </c>
      <c r="D35" s="111" t="s">
        <v>22</v>
      </c>
      <c r="E35" s="65">
        <v>15</v>
      </c>
      <c r="F35" s="78">
        <v>0.00520833333333334</v>
      </c>
      <c r="G35" s="31">
        <v>1</v>
      </c>
      <c r="H35" s="33">
        <v>2</v>
      </c>
      <c r="I35" s="33">
        <v>4</v>
      </c>
      <c r="J35" s="33">
        <v>3</v>
      </c>
      <c r="K35" s="32">
        <f>G35+H35+I35+J35</f>
        <v>10</v>
      </c>
      <c r="L35" s="30">
        <v>0.006944444444444444</v>
      </c>
      <c r="M35" s="41">
        <v>0.033726851851851855</v>
      </c>
      <c r="N35" s="30">
        <f>M35-F35</f>
        <v>0.028518518518518516</v>
      </c>
      <c r="O35" s="140">
        <f>N35+L35</f>
        <v>0.03546296296296296</v>
      </c>
      <c r="P35" s="30">
        <f t="shared" si="0"/>
        <v>0.011481481481481485</v>
      </c>
      <c r="Q35" s="151">
        <v>8</v>
      </c>
    </row>
    <row r="36" spans="1:18" ht="15.75">
      <c r="A36" s="8">
        <v>9</v>
      </c>
      <c r="B36" s="10" t="s">
        <v>103</v>
      </c>
      <c r="C36" s="11">
        <v>94</v>
      </c>
      <c r="D36" s="109" t="s">
        <v>4</v>
      </c>
      <c r="E36" s="65">
        <v>16</v>
      </c>
      <c r="F36" s="78">
        <v>0.00555555555555556</v>
      </c>
      <c r="G36" s="31">
        <v>1</v>
      </c>
      <c r="H36" s="33">
        <v>1</v>
      </c>
      <c r="I36" s="33">
        <v>2</v>
      </c>
      <c r="J36" s="33">
        <v>1</v>
      </c>
      <c r="K36" s="32">
        <f>G36+H36+I36+J36</f>
        <v>5</v>
      </c>
      <c r="L36" s="30">
        <v>0.003472222222222222</v>
      </c>
      <c r="M36" s="41">
        <v>0.03760416666666667</v>
      </c>
      <c r="N36" s="30">
        <f>M36-F36</f>
        <v>0.03204861111111111</v>
      </c>
      <c r="O36" s="140">
        <f>N36+L36</f>
        <v>0.035520833333333335</v>
      </c>
      <c r="P36" s="30">
        <f t="shared" si="0"/>
        <v>0.01153935185185186</v>
      </c>
      <c r="Q36" s="151">
        <v>9</v>
      </c>
      <c r="R36" s="99"/>
    </row>
    <row r="37" spans="1:17" ht="15.75">
      <c r="A37" s="8">
        <v>10</v>
      </c>
      <c r="B37" s="10" t="s">
        <v>24</v>
      </c>
      <c r="C37" s="49">
        <v>94</v>
      </c>
      <c r="D37" s="109" t="s">
        <v>22</v>
      </c>
      <c r="E37" s="65">
        <v>19</v>
      </c>
      <c r="F37" s="78">
        <v>0.00659722222222223</v>
      </c>
      <c r="G37" s="31">
        <v>1</v>
      </c>
      <c r="H37" s="33">
        <v>1</v>
      </c>
      <c r="I37" s="33">
        <v>1</v>
      </c>
      <c r="J37" s="33">
        <v>3</v>
      </c>
      <c r="K37" s="32">
        <f>G37+H37+I37+J37</f>
        <v>6</v>
      </c>
      <c r="L37" s="30">
        <v>0.004166666666666667</v>
      </c>
      <c r="M37" s="39">
        <v>0.038356481481481484</v>
      </c>
      <c r="N37" s="30">
        <f>M37-F37</f>
        <v>0.03175925925925925</v>
      </c>
      <c r="O37" s="140">
        <f>N37+L37</f>
        <v>0.03592592592592592</v>
      </c>
      <c r="P37" s="30">
        <f t="shared" si="0"/>
        <v>0.011944444444444442</v>
      </c>
      <c r="Q37" s="151">
        <v>10</v>
      </c>
    </row>
    <row r="38" spans="1:17" ht="15">
      <c r="A38" s="8">
        <v>11</v>
      </c>
      <c r="B38" s="116" t="s">
        <v>96</v>
      </c>
      <c r="C38" s="53">
        <v>83</v>
      </c>
      <c r="D38" s="111" t="s">
        <v>4</v>
      </c>
      <c r="E38" s="65">
        <v>23</v>
      </c>
      <c r="F38" s="78">
        <v>0.00798611111111112</v>
      </c>
      <c r="G38" s="31">
        <v>1</v>
      </c>
      <c r="H38" s="33">
        <v>1</v>
      </c>
      <c r="I38" s="33">
        <v>0</v>
      </c>
      <c r="J38" s="33">
        <v>4</v>
      </c>
      <c r="K38" s="32">
        <f>G38+H38+I38+J38</f>
        <v>6</v>
      </c>
      <c r="L38" s="30">
        <v>0.004166666666666667</v>
      </c>
      <c r="M38" s="39"/>
      <c r="N38" s="30"/>
      <c r="O38" s="140" t="s">
        <v>155</v>
      </c>
      <c r="P38" s="11"/>
      <c r="Q38" s="120"/>
    </row>
    <row r="39" spans="1:23" ht="15">
      <c r="A39" s="93" t="s">
        <v>120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W39" s="35"/>
    </row>
    <row r="40" spans="1:17" ht="15.75">
      <c r="A40" s="11">
        <v>1</v>
      </c>
      <c r="B40" s="10" t="s">
        <v>16</v>
      </c>
      <c r="C40" s="49">
        <v>96</v>
      </c>
      <c r="D40" s="109" t="s">
        <v>6</v>
      </c>
      <c r="E40" s="65">
        <v>24</v>
      </c>
      <c r="F40" s="78">
        <v>0.008333333333333333</v>
      </c>
      <c r="G40" s="31">
        <v>2</v>
      </c>
      <c r="H40" s="33">
        <v>0</v>
      </c>
      <c r="I40" s="33">
        <v>1</v>
      </c>
      <c r="J40" s="33">
        <v>1</v>
      </c>
      <c r="K40" s="32">
        <f>G40+H40+I40+J40</f>
        <v>4</v>
      </c>
      <c r="L40" s="30">
        <v>0.002777777777777778</v>
      </c>
      <c r="M40" s="39">
        <v>0.03255787037037037</v>
      </c>
      <c r="N40" s="30">
        <f>M40-F40</f>
        <v>0.024224537037037037</v>
      </c>
      <c r="O40" s="140">
        <f>N40+L40</f>
        <v>0.027002314814814816</v>
      </c>
      <c r="P40" s="11"/>
      <c r="Q40" s="151">
        <v>1</v>
      </c>
    </row>
    <row r="41" spans="1:17" ht="15.75">
      <c r="A41" s="11">
        <v>2</v>
      </c>
      <c r="B41" s="10" t="s">
        <v>64</v>
      </c>
      <c r="C41" s="49">
        <v>96</v>
      </c>
      <c r="D41" s="109" t="s">
        <v>65</v>
      </c>
      <c r="E41" s="65">
        <v>29</v>
      </c>
      <c r="F41" s="78">
        <v>0.0100694444444444</v>
      </c>
      <c r="G41" s="31">
        <v>0</v>
      </c>
      <c r="H41" s="33">
        <v>3</v>
      </c>
      <c r="I41" s="33">
        <v>0</v>
      </c>
      <c r="J41" s="33">
        <v>3</v>
      </c>
      <c r="K41" s="32">
        <f>G41+H41+I41+J41</f>
        <v>6</v>
      </c>
      <c r="L41" s="30">
        <v>0.004166666666666667</v>
      </c>
      <c r="M41" s="39">
        <v>0.037638888888888895</v>
      </c>
      <c r="N41" s="30">
        <f>M41-F41</f>
        <v>0.027569444444444494</v>
      </c>
      <c r="O41" s="140">
        <f>N41+L41</f>
        <v>0.03173611111111116</v>
      </c>
      <c r="P41" s="25">
        <f>O41-O$40</f>
        <v>0.0047337962962963435</v>
      </c>
      <c r="Q41" s="151">
        <v>2</v>
      </c>
    </row>
    <row r="42" spans="1:17" ht="15.75">
      <c r="A42" s="11">
        <v>3</v>
      </c>
      <c r="B42" s="10" t="s">
        <v>156</v>
      </c>
      <c r="C42" s="49">
        <v>96</v>
      </c>
      <c r="D42" s="109" t="s">
        <v>6</v>
      </c>
      <c r="E42" s="65">
        <v>30</v>
      </c>
      <c r="F42" s="78">
        <v>0.0104166666666667</v>
      </c>
      <c r="G42" s="31">
        <v>2</v>
      </c>
      <c r="H42" s="33">
        <v>3</v>
      </c>
      <c r="I42" s="33">
        <v>3</v>
      </c>
      <c r="J42" s="33">
        <v>2</v>
      </c>
      <c r="K42" s="32">
        <f>G42+H42+I42+J42</f>
        <v>10</v>
      </c>
      <c r="L42" s="30">
        <v>0.006944444444444444</v>
      </c>
      <c r="M42" s="39">
        <v>0.035787037037037034</v>
      </c>
      <c r="N42" s="30">
        <f>M42-F42</f>
        <v>0.025370370370370335</v>
      </c>
      <c r="O42" s="140">
        <f>N42+L42</f>
        <v>0.03231481481481478</v>
      </c>
      <c r="P42" s="25">
        <f>O42-O$40</f>
        <v>0.0053124999999999666</v>
      </c>
      <c r="Q42" s="151">
        <v>3</v>
      </c>
    </row>
    <row r="43" spans="1:17" ht="15.75">
      <c r="A43" s="11">
        <v>4</v>
      </c>
      <c r="B43" s="10" t="s">
        <v>25</v>
      </c>
      <c r="C43" s="49">
        <v>96</v>
      </c>
      <c r="D43" s="109" t="s">
        <v>22</v>
      </c>
      <c r="E43" s="65">
        <v>27</v>
      </c>
      <c r="F43" s="78">
        <v>0.009375</v>
      </c>
      <c r="G43" s="31">
        <v>3</v>
      </c>
      <c r="H43" s="33">
        <v>3</v>
      </c>
      <c r="I43" s="33">
        <v>4</v>
      </c>
      <c r="J43" s="33">
        <v>3</v>
      </c>
      <c r="K43" s="32">
        <f>G43+H43+I43+J43</f>
        <v>13</v>
      </c>
      <c r="L43" s="30">
        <v>0.009027777777777779</v>
      </c>
      <c r="M43" s="39">
        <v>0.035</v>
      </c>
      <c r="N43" s="30">
        <f>M43-F43</f>
        <v>0.025625000000000002</v>
      </c>
      <c r="O43" s="140">
        <f>N43+L43</f>
        <v>0.03465277777777778</v>
      </c>
      <c r="P43" s="25">
        <f>O43-O$40</f>
        <v>0.0076504629629629665</v>
      </c>
      <c r="Q43" s="151">
        <v>4</v>
      </c>
    </row>
    <row r="44" spans="1:17" ht="15.75">
      <c r="A44" s="11">
        <v>5</v>
      </c>
      <c r="B44" s="10" t="s">
        <v>53</v>
      </c>
      <c r="C44" s="49">
        <v>95</v>
      </c>
      <c r="D44" s="109" t="s">
        <v>22</v>
      </c>
      <c r="E44" s="65">
        <v>28</v>
      </c>
      <c r="F44" s="78">
        <v>0.00972222222222222</v>
      </c>
      <c r="G44" s="31">
        <v>2</v>
      </c>
      <c r="H44" s="33">
        <v>3</v>
      </c>
      <c r="I44" s="33">
        <v>3</v>
      </c>
      <c r="J44" s="33">
        <v>3</v>
      </c>
      <c r="K44" s="32">
        <f>G44+H44+I44+J44</f>
        <v>11</v>
      </c>
      <c r="L44" s="30">
        <v>0.007638888888888889</v>
      </c>
      <c r="M44" s="39">
        <v>0.03908564814814815</v>
      </c>
      <c r="N44" s="30">
        <f>M44-F44</f>
        <v>0.029363425925925925</v>
      </c>
      <c r="O44" s="140">
        <f>N44+L44</f>
        <v>0.037002314814814814</v>
      </c>
      <c r="P44" s="25">
        <f>O44-O$40</f>
        <v>0.009999999999999998</v>
      </c>
      <c r="Q44" s="151">
        <v>5</v>
      </c>
    </row>
    <row r="45" spans="1:20" ht="15.75">
      <c r="A45" s="11">
        <v>6</v>
      </c>
      <c r="B45" s="10" t="s">
        <v>88</v>
      </c>
      <c r="C45" s="49">
        <v>96</v>
      </c>
      <c r="D45" s="109" t="s">
        <v>86</v>
      </c>
      <c r="E45" s="65">
        <v>25</v>
      </c>
      <c r="F45" s="78">
        <v>0.008680555555555556</v>
      </c>
      <c r="G45" s="31">
        <v>3</v>
      </c>
      <c r="H45" s="33">
        <v>3</v>
      </c>
      <c r="I45" s="33">
        <v>3</v>
      </c>
      <c r="J45" s="33">
        <v>4</v>
      </c>
      <c r="K45" s="32">
        <f>G45+H45+I45+J45</f>
        <v>13</v>
      </c>
      <c r="L45" s="30">
        <v>0.009027777777777779</v>
      </c>
      <c r="M45" s="39">
        <v>0.03666666666666667</v>
      </c>
      <c r="N45" s="30">
        <f>M45-F45</f>
        <v>0.02798611111111111</v>
      </c>
      <c r="O45" s="140">
        <f>N45+L45</f>
        <v>0.03701388888888889</v>
      </c>
      <c r="P45" s="25">
        <f>O45-O$40</f>
        <v>0.010011574074074072</v>
      </c>
      <c r="Q45" s="151">
        <v>6</v>
      </c>
      <c r="T45" s="98"/>
    </row>
    <row r="46" spans="1:17" ht="15.75">
      <c r="A46" s="11">
        <v>7</v>
      </c>
      <c r="B46" s="10" t="s">
        <v>84</v>
      </c>
      <c r="C46" s="49">
        <v>96</v>
      </c>
      <c r="D46" s="109" t="s">
        <v>4</v>
      </c>
      <c r="E46" s="65">
        <v>26</v>
      </c>
      <c r="F46" s="78">
        <v>0.00902777777777778</v>
      </c>
      <c r="G46" s="31">
        <v>2</v>
      </c>
      <c r="H46" s="33">
        <v>4</v>
      </c>
      <c r="I46" s="33">
        <v>1</v>
      </c>
      <c r="J46" s="33">
        <v>5</v>
      </c>
      <c r="K46" s="32">
        <f>G46+H46+I46+J46</f>
        <v>12</v>
      </c>
      <c r="L46" s="30">
        <v>0.008333333333333333</v>
      </c>
      <c r="M46" s="39">
        <v>0.03925925925925926</v>
      </c>
      <c r="N46" s="30">
        <f>M46-F46</f>
        <v>0.030231481481481477</v>
      </c>
      <c r="O46" s="140">
        <f>N46+L46</f>
        <v>0.03856481481481481</v>
      </c>
      <c r="P46" s="25">
        <f>O46-O$40</f>
        <v>0.011562499999999993</v>
      </c>
      <c r="Q46" s="151">
        <v>7</v>
      </c>
    </row>
    <row r="47" spans="1:17" ht="15">
      <c r="A47" s="93" t="s">
        <v>157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ht="15.75">
      <c r="A48" s="11">
        <v>1</v>
      </c>
      <c r="B48" s="10" t="s">
        <v>10</v>
      </c>
      <c r="C48" s="49">
        <v>98</v>
      </c>
      <c r="D48" s="109" t="s">
        <v>4</v>
      </c>
      <c r="E48" s="65">
        <v>15</v>
      </c>
      <c r="F48" s="78">
        <v>0.00520833333333333</v>
      </c>
      <c r="G48" s="33">
        <v>2</v>
      </c>
      <c r="H48" s="33">
        <v>2</v>
      </c>
      <c r="I48" s="33">
        <v>2</v>
      </c>
      <c r="J48" s="33"/>
      <c r="K48" s="32">
        <f>G48+H48+I48+J48</f>
        <v>6</v>
      </c>
      <c r="L48" s="30">
        <v>0.002777777777777778</v>
      </c>
      <c r="M48" s="39">
        <v>0.025069444444444446</v>
      </c>
      <c r="N48" s="30">
        <f>M48-F48</f>
        <v>0.019861111111111118</v>
      </c>
      <c r="O48" s="140">
        <f>N48+L48</f>
        <v>0.022638888888888896</v>
      </c>
      <c r="P48" s="23"/>
      <c r="Q48" s="151">
        <v>1</v>
      </c>
    </row>
    <row r="49" spans="1:17" ht="15.75">
      <c r="A49" s="11">
        <v>2</v>
      </c>
      <c r="B49" s="10" t="s">
        <v>45</v>
      </c>
      <c r="C49" s="49">
        <v>98</v>
      </c>
      <c r="D49" s="109" t="s">
        <v>22</v>
      </c>
      <c r="E49" s="65">
        <v>14</v>
      </c>
      <c r="F49" s="78">
        <v>0.00486111111111111</v>
      </c>
      <c r="G49" s="33">
        <v>0</v>
      </c>
      <c r="H49" s="33">
        <v>1</v>
      </c>
      <c r="I49" s="33">
        <v>1</v>
      </c>
      <c r="J49" s="33"/>
      <c r="K49" s="32">
        <f>G49+H49+I49+J49</f>
        <v>2</v>
      </c>
      <c r="L49" s="30">
        <v>0.0009259259259259259</v>
      </c>
      <c r="M49" s="39">
        <v>0.027800925925925923</v>
      </c>
      <c r="N49" s="30">
        <f>M49-F49</f>
        <v>0.022939814814814812</v>
      </c>
      <c r="O49" s="140">
        <f>N49+L49</f>
        <v>0.02386574074074074</v>
      </c>
      <c r="P49" s="154">
        <f>O49-O$48</f>
        <v>0.0012268518518518436</v>
      </c>
      <c r="Q49" s="151">
        <v>2</v>
      </c>
    </row>
    <row r="50" spans="1:17" ht="15.75">
      <c r="A50" s="11">
        <v>3</v>
      </c>
      <c r="B50" s="10" t="s">
        <v>66</v>
      </c>
      <c r="C50" s="49">
        <v>97</v>
      </c>
      <c r="D50" s="109" t="s">
        <v>65</v>
      </c>
      <c r="E50" s="65">
        <v>12</v>
      </c>
      <c r="F50" s="78">
        <v>0.00416666666666667</v>
      </c>
      <c r="G50" s="33">
        <v>2</v>
      </c>
      <c r="H50" s="33">
        <v>4</v>
      </c>
      <c r="I50" s="33">
        <v>3</v>
      </c>
      <c r="J50" s="33"/>
      <c r="K50" s="32">
        <f>G50+H50+I50+J50</f>
        <v>9</v>
      </c>
      <c r="L50" s="30">
        <v>0.004166666666666667</v>
      </c>
      <c r="M50" s="39">
        <v>0.02388888888888889</v>
      </c>
      <c r="N50" s="30">
        <f>M50-F50</f>
        <v>0.01972222222222222</v>
      </c>
      <c r="O50" s="140">
        <f>N50+L50</f>
        <v>0.023888888888888887</v>
      </c>
      <c r="P50" s="154">
        <f aca="true" t="shared" si="1" ref="P50:P60">O50-O$48</f>
        <v>0.0012499999999999907</v>
      </c>
      <c r="Q50" s="151">
        <v>3</v>
      </c>
    </row>
    <row r="51" spans="1:17" ht="15.75">
      <c r="A51" s="11">
        <v>4</v>
      </c>
      <c r="B51" s="10" t="s">
        <v>87</v>
      </c>
      <c r="C51" s="49">
        <v>98</v>
      </c>
      <c r="D51" s="109" t="s">
        <v>86</v>
      </c>
      <c r="E51" s="65">
        <v>5</v>
      </c>
      <c r="F51" s="78">
        <v>0.001736111111111111</v>
      </c>
      <c r="G51" s="33">
        <v>2</v>
      </c>
      <c r="H51" s="33">
        <v>3</v>
      </c>
      <c r="I51" s="33">
        <v>3</v>
      </c>
      <c r="J51" s="33"/>
      <c r="K51" s="32">
        <f>G51+H51+I51+J51</f>
        <v>8</v>
      </c>
      <c r="L51" s="30">
        <v>0.0037037037037037034</v>
      </c>
      <c r="M51" s="39">
        <v>0.022476851851851855</v>
      </c>
      <c r="N51" s="30">
        <f>M51-F51</f>
        <v>0.020740740740740744</v>
      </c>
      <c r="O51" s="140">
        <f>N51+L51</f>
        <v>0.024444444444444446</v>
      </c>
      <c r="P51" s="154">
        <f t="shared" si="1"/>
        <v>0.0018055555555555498</v>
      </c>
      <c r="Q51" s="151">
        <v>4</v>
      </c>
    </row>
    <row r="52" spans="1:17" ht="15.75">
      <c r="A52" s="11">
        <v>5</v>
      </c>
      <c r="B52" s="10" t="s">
        <v>67</v>
      </c>
      <c r="C52" s="49">
        <v>97</v>
      </c>
      <c r="D52" s="109" t="s">
        <v>65</v>
      </c>
      <c r="E52" s="65">
        <v>6</v>
      </c>
      <c r="F52" s="78">
        <v>0.00208333333333333</v>
      </c>
      <c r="G52" s="33">
        <v>1</v>
      </c>
      <c r="H52" s="33">
        <v>4</v>
      </c>
      <c r="I52" s="33">
        <v>1</v>
      </c>
      <c r="J52" s="33"/>
      <c r="K52" s="32">
        <f>G52+H52+I52+J52</f>
        <v>6</v>
      </c>
      <c r="L52" s="30">
        <v>0.002777777777777778</v>
      </c>
      <c r="M52" s="39">
        <v>0.023923611111111114</v>
      </c>
      <c r="N52" s="30">
        <f>M52-F52</f>
        <v>0.021840277777777785</v>
      </c>
      <c r="O52" s="140">
        <f>N52+L52</f>
        <v>0.024618055555555563</v>
      </c>
      <c r="P52" s="154">
        <f t="shared" si="1"/>
        <v>0.0019791666666666673</v>
      </c>
      <c r="Q52" s="151">
        <v>5</v>
      </c>
    </row>
    <row r="53" spans="1:17" ht="15.75">
      <c r="A53" s="11">
        <v>6</v>
      </c>
      <c r="B53" s="10" t="s">
        <v>68</v>
      </c>
      <c r="C53" s="49">
        <v>98</v>
      </c>
      <c r="D53" s="109" t="s">
        <v>65</v>
      </c>
      <c r="E53" s="65">
        <v>8</v>
      </c>
      <c r="F53" s="78">
        <v>0.00277777777777778</v>
      </c>
      <c r="G53" s="33">
        <v>2</v>
      </c>
      <c r="H53" s="33">
        <v>4</v>
      </c>
      <c r="I53" s="33">
        <v>3</v>
      </c>
      <c r="J53" s="33"/>
      <c r="K53" s="32">
        <f>G53+H53+I53+J53</f>
        <v>9</v>
      </c>
      <c r="L53" s="30">
        <v>0.004166666666666667</v>
      </c>
      <c r="M53" s="39">
        <v>0.023680555555555555</v>
      </c>
      <c r="N53" s="30">
        <f>M53-F53</f>
        <v>0.020902777777777777</v>
      </c>
      <c r="O53" s="140">
        <f>N53+L53</f>
        <v>0.025069444444444443</v>
      </c>
      <c r="P53" s="154">
        <f t="shared" si="1"/>
        <v>0.002430555555555547</v>
      </c>
      <c r="Q53" s="151">
        <v>6</v>
      </c>
    </row>
    <row r="54" spans="1:17" ht="15.75">
      <c r="A54" s="11">
        <v>7</v>
      </c>
      <c r="B54" s="10" t="s">
        <v>52</v>
      </c>
      <c r="C54" s="49">
        <v>98</v>
      </c>
      <c r="D54" s="109" t="s">
        <v>22</v>
      </c>
      <c r="E54" s="65">
        <v>13</v>
      </c>
      <c r="F54" s="78">
        <v>0.00451388888888889</v>
      </c>
      <c r="G54" s="33">
        <v>3</v>
      </c>
      <c r="H54" s="33">
        <v>1</v>
      </c>
      <c r="I54" s="33">
        <v>1</v>
      </c>
      <c r="J54" s="33"/>
      <c r="K54" s="32">
        <f>G54+H54+I54+J54</f>
        <v>5</v>
      </c>
      <c r="L54" s="30">
        <v>0.002314814814814815</v>
      </c>
      <c r="M54" s="39">
        <v>0.027407407407407408</v>
      </c>
      <c r="N54" s="30">
        <f>M54-F54</f>
        <v>0.022893518518518518</v>
      </c>
      <c r="O54" s="140">
        <f>N54+L54</f>
        <v>0.025208333333333333</v>
      </c>
      <c r="P54" s="154">
        <f t="shared" si="1"/>
        <v>0.0025694444444444367</v>
      </c>
      <c r="Q54" s="151">
        <v>7</v>
      </c>
    </row>
    <row r="55" spans="1:17" ht="15.75">
      <c r="A55" s="11">
        <v>8</v>
      </c>
      <c r="B55" s="10" t="s">
        <v>26</v>
      </c>
      <c r="C55" s="49">
        <v>97</v>
      </c>
      <c r="D55" s="109" t="s">
        <v>22</v>
      </c>
      <c r="E55" s="65">
        <v>4</v>
      </c>
      <c r="F55" s="78">
        <v>0.001388888888888889</v>
      </c>
      <c r="G55" s="33">
        <v>1</v>
      </c>
      <c r="H55" s="33">
        <v>3</v>
      </c>
      <c r="I55" s="33">
        <v>1</v>
      </c>
      <c r="J55" s="33"/>
      <c r="K55" s="32">
        <f>G55+H55+I55+J55</f>
        <v>5</v>
      </c>
      <c r="L55" s="30">
        <v>0.002314814814814815</v>
      </c>
      <c r="M55" s="39">
        <v>0.025231481481481483</v>
      </c>
      <c r="N55" s="30">
        <f>M55-F55</f>
        <v>0.023842592592592596</v>
      </c>
      <c r="O55" s="140">
        <f>N55+L55</f>
        <v>0.02615740740740741</v>
      </c>
      <c r="P55" s="154">
        <f t="shared" si="1"/>
        <v>0.0035185185185185146</v>
      </c>
      <c r="Q55" s="151">
        <v>8</v>
      </c>
    </row>
    <row r="56" spans="1:17" ht="15.75">
      <c r="A56" s="11">
        <v>9</v>
      </c>
      <c r="B56" s="10" t="s">
        <v>27</v>
      </c>
      <c r="C56" s="49">
        <v>97</v>
      </c>
      <c r="D56" s="109" t="s">
        <v>22</v>
      </c>
      <c r="E56" s="65">
        <v>10</v>
      </c>
      <c r="F56" s="78">
        <v>0.00347222222222222</v>
      </c>
      <c r="G56" s="33">
        <v>3</v>
      </c>
      <c r="H56" s="33">
        <v>2</v>
      </c>
      <c r="I56" s="33">
        <v>4</v>
      </c>
      <c r="J56" s="33"/>
      <c r="K56" s="32">
        <f>G56+H56+I56+J56</f>
        <v>9</v>
      </c>
      <c r="L56" s="30">
        <v>0.004166666666666667</v>
      </c>
      <c r="M56" s="39">
        <v>0.025740740740740745</v>
      </c>
      <c r="N56" s="30">
        <f>M56-F56</f>
        <v>0.022268518518518524</v>
      </c>
      <c r="O56" s="140">
        <f>N56+L56</f>
        <v>0.02643518518518519</v>
      </c>
      <c r="P56" s="154">
        <f t="shared" si="1"/>
        <v>0.003796296296296294</v>
      </c>
      <c r="Q56" s="151">
        <v>9</v>
      </c>
    </row>
    <row r="57" spans="1:17" ht="15.75">
      <c r="A57" s="11">
        <v>10</v>
      </c>
      <c r="B57" s="10" t="s">
        <v>9</v>
      </c>
      <c r="C57" s="49">
        <v>98</v>
      </c>
      <c r="D57" s="109" t="s">
        <v>4</v>
      </c>
      <c r="E57" s="65">
        <v>11</v>
      </c>
      <c r="F57" s="78">
        <v>0.00381944444444444</v>
      </c>
      <c r="G57" s="33">
        <v>4</v>
      </c>
      <c r="H57" s="33">
        <v>4</v>
      </c>
      <c r="I57" s="33">
        <v>3</v>
      </c>
      <c r="J57" s="33"/>
      <c r="K57" s="32">
        <f>G57+H57+I57+J57</f>
        <v>11</v>
      </c>
      <c r="L57" s="30">
        <v>0.005092592592592592</v>
      </c>
      <c r="M57" s="39">
        <v>0.025949074074074072</v>
      </c>
      <c r="N57" s="30">
        <f>M57-F57</f>
        <v>0.02212962962962963</v>
      </c>
      <c r="O57" s="140">
        <f>N57+L57</f>
        <v>0.027222222222222224</v>
      </c>
      <c r="P57" s="154">
        <f t="shared" si="1"/>
        <v>0.004583333333333328</v>
      </c>
      <c r="Q57" s="151">
        <v>10</v>
      </c>
    </row>
    <row r="58" spans="1:17" ht="15.75">
      <c r="A58" s="11">
        <v>11</v>
      </c>
      <c r="B58" s="10" t="s">
        <v>62</v>
      </c>
      <c r="C58" s="49">
        <v>97</v>
      </c>
      <c r="D58" s="109" t="s">
        <v>5</v>
      </c>
      <c r="E58" s="65">
        <v>1</v>
      </c>
      <c r="F58" s="78">
        <v>0.00034722222222222224</v>
      </c>
      <c r="G58" s="8">
        <v>2</v>
      </c>
      <c r="H58" s="8">
        <v>4</v>
      </c>
      <c r="I58" s="8">
        <v>4</v>
      </c>
      <c r="J58" s="8"/>
      <c r="K58" s="23">
        <f>G58+H58+I58+J58</f>
        <v>10</v>
      </c>
      <c r="L58" s="30">
        <v>0.00462962962962963</v>
      </c>
      <c r="M58" s="38">
        <v>0.02326388888888889</v>
      </c>
      <c r="N58" s="30">
        <f>M58-F58</f>
        <v>0.02291666666666667</v>
      </c>
      <c r="O58" s="140">
        <f>N58+L58</f>
        <v>0.027546296296296298</v>
      </c>
      <c r="P58" s="154">
        <f t="shared" si="1"/>
        <v>0.004907407407407402</v>
      </c>
      <c r="Q58" s="151">
        <v>11</v>
      </c>
    </row>
    <row r="59" spans="1:17" ht="15.75">
      <c r="A59" s="11">
        <v>12</v>
      </c>
      <c r="B59" s="10" t="s">
        <v>85</v>
      </c>
      <c r="C59" s="49">
        <v>97</v>
      </c>
      <c r="D59" s="109" t="s">
        <v>86</v>
      </c>
      <c r="E59" s="65">
        <v>7</v>
      </c>
      <c r="F59" s="78">
        <v>0.00243055555555556</v>
      </c>
      <c r="G59" s="33">
        <v>3</v>
      </c>
      <c r="H59" s="33">
        <v>4</v>
      </c>
      <c r="I59" s="33">
        <v>4</v>
      </c>
      <c r="J59" s="33"/>
      <c r="K59" s="32">
        <f>G59+H59+I59+J59</f>
        <v>11</v>
      </c>
      <c r="L59" s="30">
        <v>0.005092592592592592</v>
      </c>
      <c r="M59" s="39">
        <v>0.027071759259259257</v>
      </c>
      <c r="N59" s="30">
        <f>M59-F59</f>
        <v>0.024641203703703696</v>
      </c>
      <c r="O59" s="140">
        <f>N59+L59</f>
        <v>0.02973379629629629</v>
      </c>
      <c r="P59" s="154">
        <f t="shared" si="1"/>
        <v>0.0070949074074073935</v>
      </c>
      <c r="Q59" s="151">
        <v>12</v>
      </c>
    </row>
    <row r="60" spans="1:17" ht="15.75">
      <c r="A60" s="11">
        <v>13</v>
      </c>
      <c r="B60" s="10" t="s">
        <v>134</v>
      </c>
      <c r="C60" s="11">
        <v>98</v>
      </c>
      <c r="D60" s="109" t="s">
        <v>21</v>
      </c>
      <c r="E60" s="65">
        <v>9</v>
      </c>
      <c r="F60" s="78">
        <v>0.003125</v>
      </c>
      <c r="G60" s="33">
        <v>3</v>
      </c>
      <c r="H60" s="33">
        <v>4</v>
      </c>
      <c r="I60" s="33">
        <v>3</v>
      </c>
      <c r="J60" s="33"/>
      <c r="K60" s="32">
        <f>G60+H60+I60+J60</f>
        <v>10</v>
      </c>
      <c r="L60" s="30">
        <v>0.00462962962962963</v>
      </c>
      <c r="M60" s="39">
        <v>0.03040509259259259</v>
      </c>
      <c r="N60" s="30">
        <f>M60-F60</f>
        <v>0.027280092592592592</v>
      </c>
      <c r="O60" s="140">
        <f>N60+L60</f>
        <v>0.03190972222222222</v>
      </c>
      <c r="P60" s="154">
        <f t="shared" si="1"/>
        <v>0.009270833333333325</v>
      </c>
      <c r="Q60" s="151">
        <v>13</v>
      </c>
    </row>
    <row r="61" spans="1:17" ht="15">
      <c r="A61" s="93" t="s">
        <v>139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41"/>
    </row>
    <row r="62" spans="1:17" ht="15.75">
      <c r="A62" s="8">
        <v>1</v>
      </c>
      <c r="B62" s="10" t="s">
        <v>57</v>
      </c>
      <c r="C62" s="49">
        <v>99</v>
      </c>
      <c r="D62" s="109" t="s">
        <v>4</v>
      </c>
      <c r="E62" s="65">
        <v>19</v>
      </c>
      <c r="F62" s="78">
        <v>0.00659722222222223</v>
      </c>
      <c r="G62" s="8">
        <v>2</v>
      </c>
      <c r="H62" s="8"/>
      <c r="I62" s="8">
        <v>3</v>
      </c>
      <c r="J62" s="8"/>
      <c r="K62" s="23">
        <f>G62+H62+I62+J62</f>
        <v>5</v>
      </c>
      <c r="L62" s="30">
        <v>0.001736111111111111</v>
      </c>
      <c r="M62" s="38">
        <v>0.017291666666666667</v>
      </c>
      <c r="N62" s="30">
        <f>M62-F62</f>
        <v>0.010694444444444437</v>
      </c>
      <c r="O62" s="140">
        <f>N62+L62</f>
        <v>0.012430555555555549</v>
      </c>
      <c r="P62" s="134"/>
      <c r="Q62" s="151">
        <v>1</v>
      </c>
    </row>
    <row r="63" spans="1:17" ht="15.75">
      <c r="A63" s="8">
        <v>2</v>
      </c>
      <c r="B63" s="10" t="s">
        <v>31</v>
      </c>
      <c r="C63" s="49" t="s">
        <v>13</v>
      </c>
      <c r="D63" s="109" t="s">
        <v>5</v>
      </c>
      <c r="E63" s="65">
        <v>18</v>
      </c>
      <c r="F63" s="78">
        <v>0.00625</v>
      </c>
      <c r="G63" s="8">
        <v>3</v>
      </c>
      <c r="H63" s="8"/>
      <c r="I63" s="8">
        <v>1</v>
      </c>
      <c r="J63" s="8"/>
      <c r="K63" s="23">
        <f>G63+H63+I63+J63</f>
        <v>4</v>
      </c>
      <c r="L63" s="30">
        <v>0.001388888888888889</v>
      </c>
      <c r="M63" s="38">
        <v>0.01920138888888889</v>
      </c>
      <c r="N63" s="30">
        <f>M63-F63</f>
        <v>0.012951388888888889</v>
      </c>
      <c r="O63" s="140">
        <f>N63+L63</f>
        <v>0.014340277777777778</v>
      </c>
      <c r="P63" s="154">
        <f>O63-O$62</f>
        <v>0.0019097222222222293</v>
      </c>
      <c r="Q63" s="151">
        <v>2</v>
      </c>
    </row>
    <row r="64" spans="1:17" ht="15.75">
      <c r="A64" s="8">
        <v>3</v>
      </c>
      <c r="B64" s="10" t="s">
        <v>19</v>
      </c>
      <c r="C64" s="49">
        <v>99</v>
      </c>
      <c r="D64" s="109" t="s">
        <v>6</v>
      </c>
      <c r="E64" s="65">
        <v>24</v>
      </c>
      <c r="F64" s="78">
        <v>0.00833333333333333</v>
      </c>
      <c r="G64" s="8">
        <v>4</v>
      </c>
      <c r="H64" s="8"/>
      <c r="I64" s="8">
        <v>2</v>
      </c>
      <c r="J64" s="8"/>
      <c r="K64" s="23">
        <f>G64+H64+I64+J64</f>
        <v>6</v>
      </c>
      <c r="L64" s="30">
        <v>0.0020833333333333333</v>
      </c>
      <c r="M64" s="38">
        <v>0.020868055555555556</v>
      </c>
      <c r="N64" s="30">
        <f>M64-F64</f>
        <v>0.012534722222222227</v>
      </c>
      <c r="O64" s="140">
        <f>N64+L64</f>
        <v>0.01461805555555556</v>
      </c>
      <c r="P64" s="154">
        <f aca="true" t="shared" si="2" ref="P64:P71">O64-O$62</f>
        <v>0.0021875000000000106</v>
      </c>
      <c r="Q64" s="151">
        <v>3</v>
      </c>
    </row>
    <row r="65" spans="1:17" ht="15.75">
      <c r="A65" s="8">
        <v>4</v>
      </c>
      <c r="B65" s="10" t="s">
        <v>20</v>
      </c>
      <c r="C65" s="49" t="s">
        <v>13</v>
      </c>
      <c r="D65" s="109" t="s">
        <v>6</v>
      </c>
      <c r="E65" s="65">
        <v>16</v>
      </c>
      <c r="F65" s="78">
        <v>0.005555555555555556</v>
      </c>
      <c r="G65" s="8">
        <v>4</v>
      </c>
      <c r="H65" s="8"/>
      <c r="I65" s="8">
        <v>3</v>
      </c>
      <c r="J65" s="8"/>
      <c r="K65" s="23">
        <f>G65+H65+I65+J65</f>
        <v>7</v>
      </c>
      <c r="L65" s="30">
        <v>0.0024305555555555556</v>
      </c>
      <c r="M65" s="38">
        <v>0.017870370370370373</v>
      </c>
      <c r="N65" s="30">
        <f>M65-F65</f>
        <v>0.012314814814814817</v>
      </c>
      <c r="O65" s="140">
        <f>N65+L65</f>
        <v>0.014745370370370372</v>
      </c>
      <c r="P65" s="154">
        <f t="shared" si="2"/>
        <v>0.0023148148148148234</v>
      </c>
      <c r="Q65" s="151">
        <v>4</v>
      </c>
    </row>
    <row r="66" spans="1:17" ht="15.75">
      <c r="A66" s="8">
        <v>5</v>
      </c>
      <c r="B66" s="10" t="s">
        <v>18</v>
      </c>
      <c r="C66" s="49">
        <v>99</v>
      </c>
      <c r="D66" s="109" t="s">
        <v>6</v>
      </c>
      <c r="E66" s="65">
        <v>25</v>
      </c>
      <c r="F66" s="78">
        <v>0.00868055555555556</v>
      </c>
      <c r="G66" s="8">
        <v>4</v>
      </c>
      <c r="H66" s="8"/>
      <c r="I66" s="8">
        <v>3</v>
      </c>
      <c r="J66" s="8"/>
      <c r="K66" s="23">
        <f>G66+H66+I66+J66</f>
        <v>7</v>
      </c>
      <c r="L66" s="30">
        <v>0.0024305555555555556</v>
      </c>
      <c r="M66" s="38">
        <v>0.021122685185185185</v>
      </c>
      <c r="N66" s="30">
        <f>M66-F66</f>
        <v>0.012442129629629626</v>
      </c>
      <c r="O66" s="140">
        <f>N66+L66</f>
        <v>0.014872685185185181</v>
      </c>
      <c r="P66" s="154">
        <f t="shared" si="2"/>
        <v>0.0024421296296296326</v>
      </c>
      <c r="Q66" s="151">
        <v>5</v>
      </c>
    </row>
    <row r="67" spans="1:17" ht="15.75">
      <c r="A67" s="8">
        <v>6</v>
      </c>
      <c r="B67" s="10" t="s">
        <v>70</v>
      </c>
      <c r="C67" s="49" t="s">
        <v>13</v>
      </c>
      <c r="D67" s="109" t="s">
        <v>65</v>
      </c>
      <c r="E67" s="65">
        <v>23</v>
      </c>
      <c r="F67" s="78">
        <v>0.00798611111111111</v>
      </c>
      <c r="G67" s="8">
        <v>4</v>
      </c>
      <c r="H67" s="8"/>
      <c r="I67" s="8">
        <v>4</v>
      </c>
      <c r="J67" s="8"/>
      <c r="K67" s="23">
        <f>G67+H67+I67+J67</f>
        <v>8</v>
      </c>
      <c r="L67" s="30">
        <v>0.002777777777777778</v>
      </c>
      <c r="M67" s="38">
        <v>0.020358796296296295</v>
      </c>
      <c r="N67" s="30">
        <f>M67-F67</f>
        <v>0.012372685185185184</v>
      </c>
      <c r="O67" s="140">
        <f>N67+L67</f>
        <v>0.015150462962962963</v>
      </c>
      <c r="P67" s="154">
        <f t="shared" si="2"/>
        <v>0.002719907407407414</v>
      </c>
      <c r="Q67" s="151">
        <v>6</v>
      </c>
    </row>
    <row r="68" spans="1:17" ht="15.75">
      <c r="A68" s="8">
        <v>7</v>
      </c>
      <c r="B68" s="10" t="s">
        <v>50</v>
      </c>
      <c r="C68" s="49" t="s">
        <v>13</v>
      </c>
      <c r="D68" s="109" t="s">
        <v>4</v>
      </c>
      <c r="E68" s="65">
        <v>22</v>
      </c>
      <c r="F68" s="78">
        <v>0.00763888888888889</v>
      </c>
      <c r="G68" s="8">
        <v>5</v>
      </c>
      <c r="H68" s="8"/>
      <c r="I68" s="8">
        <v>4</v>
      </c>
      <c r="J68" s="8"/>
      <c r="K68" s="23">
        <f>G68+H68+I68+J68</f>
        <v>9</v>
      </c>
      <c r="L68" s="30">
        <v>0.003125</v>
      </c>
      <c r="M68" s="38">
        <v>0.019837962962962963</v>
      </c>
      <c r="N68" s="30">
        <f>M68-F68</f>
        <v>0.012199074074074074</v>
      </c>
      <c r="O68" s="140">
        <f>N68+L68</f>
        <v>0.015324074074074073</v>
      </c>
      <c r="P68" s="154">
        <f t="shared" si="2"/>
        <v>0.0028935185185185244</v>
      </c>
      <c r="Q68" s="151">
        <v>7</v>
      </c>
    </row>
    <row r="69" spans="1:17" ht="15.75">
      <c r="A69" s="8">
        <v>8</v>
      </c>
      <c r="B69" s="10" t="s">
        <v>51</v>
      </c>
      <c r="C69" s="49" t="s">
        <v>13</v>
      </c>
      <c r="D69" s="109" t="s">
        <v>5</v>
      </c>
      <c r="E69" s="65">
        <v>20</v>
      </c>
      <c r="F69" s="78">
        <v>0.00694444444444445</v>
      </c>
      <c r="G69" s="8">
        <v>4</v>
      </c>
      <c r="H69" s="8"/>
      <c r="I69" s="8">
        <v>5</v>
      </c>
      <c r="J69" s="8"/>
      <c r="K69" s="23">
        <f>G69+H69+I69+J69</f>
        <v>9</v>
      </c>
      <c r="L69" s="30">
        <v>0.003125</v>
      </c>
      <c r="M69" s="38">
        <v>0.019467592592592595</v>
      </c>
      <c r="N69" s="30">
        <f>M69-F69</f>
        <v>0.012523148148148144</v>
      </c>
      <c r="O69" s="140">
        <f>N69+L69</f>
        <v>0.015648148148148144</v>
      </c>
      <c r="P69" s="154">
        <f t="shared" si="2"/>
        <v>0.003217592592592595</v>
      </c>
      <c r="Q69" s="151">
        <v>8</v>
      </c>
    </row>
    <row r="70" spans="1:17" ht="15.75">
      <c r="A70" s="8">
        <v>9</v>
      </c>
      <c r="B70" s="10" t="s">
        <v>71</v>
      </c>
      <c r="C70" s="49" t="s">
        <v>13</v>
      </c>
      <c r="D70" s="109" t="s">
        <v>65</v>
      </c>
      <c r="E70" s="65">
        <v>17</v>
      </c>
      <c r="F70" s="78">
        <v>0.005902777777777778</v>
      </c>
      <c r="G70" s="8">
        <v>3</v>
      </c>
      <c r="H70" s="8"/>
      <c r="I70" s="8">
        <v>3</v>
      </c>
      <c r="J70" s="8"/>
      <c r="K70" s="23">
        <f>G70+H70+I70+J70</f>
        <v>6</v>
      </c>
      <c r="L70" s="30">
        <v>0.0020833333333333333</v>
      </c>
      <c r="M70" s="38">
        <v>0.019502314814814816</v>
      </c>
      <c r="N70" s="30">
        <f>M70-F70</f>
        <v>0.013599537037037038</v>
      </c>
      <c r="O70" s="140">
        <f>N70+L70</f>
        <v>0.01568287037037037</v>
      </c>
      <c r="P70" s="154">
        <f t="shared" si="2"/>
        <v>0.0032523148148148225</v>
      </c>
      <c r="Q70" s="151">
        <v>9</v>
      </c>
    </row>
    <row r="71" spans="1:17" ht="15.75">
      <c r="A71" s="8">
        <v>10</v>
      </c>
      <c r="B71" s="10" t="s">
        <v>60</v>
      </c>
      <c r="C71" s="49">
        <v>99</v>
      </c>
      <c r="D71" s="109" t="s">
        <v>5</v>
      </c>
      <c r="E71" s="65">
        <v>21</v>
      </c>
      <c r="F71" s="78">
        <v>0.00729166666666667</v>
      </c>
      <c r="G71" s="8">
        <v>2</v>
      </c>
      <c r="H71" s="8"/>
      <c r="I71" s="8">
        <v>3</v>
      </c>
      <c r="J71" s="8"/>
      <c r="K71" s="23">
        <f>G71+H71+I71+J71</f>
        <v>5</v>
      </c>
      <c r="L71" s="30">
        <v>0.001736111111111111</v>
      </c>
      <c r="M71" s="38">
        <v>0.021550925925925928</v>
      </c>
      <c r="N71" s="30">
        <f>M71-F71</f>
        <v>0.014259259259259258</v>
      </c>
      <c r="O71" s="140">
        <f>N71+L71</f>
        <v>0.015995370370370368</v>
      </c>
      <c r="P71" s="154">
        <f t="shared" si="2"/>
        <v>0.0035648148148148193</v>
      </c>
      <c r="Q71" s="151">
        <v>10</v>
      </c>
    </row>
    <row r="72" spans="1:17" ht="15">
      <c r="A72" s="93" t="s">
        <v>140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141"/>
    </row>
    <row r="73" spans="1:17" ht="15.75">
      <c r="A73" s="11">
        <v>1</v>
      </c>
      <c r="B73" s="10" t="s">
        <v>98</v>
      </c>
      <c r="C73" s="11">
        <v>99</v>
      </c>
      <c r="D73" s="109" t="s">
        <v>4</v>
      </c>
      <c r="E73" s="65">
        <v>30</v>
      </c>
      <c r="F73" s="78">
        <v>0.0104166666666667</v>
      </c>
      <c r="G73" s="8">
        <v>1</v>
      </c>
      <c r="H73" s="8"/>
      <c r="I73" s="8">
        <v>5</v>
      </c>
      <c r="J73" s="8"/>
      <c r="K73" s="23">
        <f>G73+H73+I73+J73</f>
        <v>6</v>
      </c>
      <c r="L73" s="30">
        <v>0.0020833333333333333</v>
      </c>
      <c r="M73" s="38">
        <v>0.02351851851851852</v>
      </c>
      <c r="N73" s="30">
        <f>M73-F73</f>
        <v>0.013101851851851818</v>
      </c>
      <c r="O73" s="140">
        <f>N73+L73</f>
        <v>0.01518518518518515</v>
      </c>
      <c r="P73" s="134"/>
      <c r="Q73" s="151">
        <v>1</v>
      </c>
    </row>
    <row r="74" spans="1:17" ht="15.75">
      <c r="A74" s="11">
        <v>2</v>
      </c>
      <c r="B74" s="10" t="s">
        <v>56</v>
      </c>
      <c r="C74" s="11">
        <v>99</v>
      </c>
      <c r="D74" s="109" t="s">
        <v>4</v>
      </c>
      <c r="E74" s="65">
        <v>28</v>
      </c>
      <c r="F74" s="78">
        <v>0.00972222222222222</v>
      </c>
      <c r="G74" s="8">
        <v>2</v>
      </c>
      <c r="H74" s="8"/>
      <c r="I74" s="8">
        <v>4</v>
      </c>
      <c r="J74" s="8"/>
      <c r="K74" s="23">
        <f>G74+H74+I74+J74</f>
        <v>6</v>
      </c>
      <c r="L74" s="30">
        <v>0.0020833333333333333</v>
      </c>
      <c r="M74" s="38">
        <v>0.02290509259259259</v>
      </c>
      <c r="N74" s="30">
        <f>M74-F74</f>
        <v>0.01318287037037037</v>
      </c>
      <c r="O74" s="140">
        <f>N74+L74</f>
        <v>0.015266203703703704</v>
      </c>
      <c r="P74" s="154">
        <f>O74-O$73</f>
        <v>8.101851851855316E-05</v>
      </c>
      <c r="Q74" s="151">
        <v>2</v>
      </c>
    </row>
    <row r="75" spans="1:17" ht="15.75">
      <c r="A75" s="11">
        <v>3</v>
      </c>
      <c r="B75" s="10" t="s">
        <v>49</v>
      </c>
      <c r="C75" s="49">
        <v>99</v>
      </c>
      <c r="D75" s="109" t="s">
        <v>4</v>
      </c>
      <c r="E75" s="65">
        <v>26</v>
      </c>
      <c r="F75" s="78">
        <v>0.009027777777777779</v>
      </c>
      <c r="G75" s="8">
        <v>0</v>
      </c>
      <c r="H75" s="8"/>
      <c r="I75" s="8">
        <v>3</v>
      </c>
      <c r="J75" s="8"/>
      <c r="K75" s="23">
        <f>G75+H75+I75+J75</f>
        <v>3</v>
      </c>
      <c r="L75" s="30">
        <v>0.0010416666666666667</v>
      </c>
      <c r="M75" s="38">
        <v>0.023796296296296298</v>
      </c>
      <c r="N75" s="30">
        <f>M75-F75</f>
        <v>0.01476851851851852</v>
      </c>
      <c r="O75" s="140">
        <f>N75+L75</f>
        <v>0.015810185185185188</v>
      </c>
      <c r="P75" s="154">
        <f>O75-O$73</f>
        <v>0.000625000000000037</v>
      </c>
      <c r="Q75" s="151">
        <v>3</v>
      </c>
    </row>
    <row r="76" spans="1:17" ht="15.75">
      <c r="A76" s="11">
        <v>4</v>
      </c>
      <c r="B76" s="10" t="s">
        <v>30</v>
      </c>
      <c r="C76" s="49" t="s">
        <v>13</v>
      </c>
      <c r="D76" s="109" t="s">
        <v>5</v>
      </c>
      <c r="E76" s="65">
        <v>27</v>
      </c>
      <c r="F76" s="78">
        <v>0.009375</v>
      </c>
      <c r="G76" s="8">
        <v>3</v>
      </c>
      <c r="H76" s="8"/>
      <c r="I76" s="8">
        <v>4</v>
      </c>
      <c r="J76" s="8"/>
      <c r="K76" s="23">
        <f>G76+H76+I76+J76</f>
        <v>7</v>
      </c>
      <c r="L76" s="30">
        <v>0.0024305555555555556</v>
      </c>
      <c r="M76" s="38">
        <v>0.02445601851851852</v>
      </c>
      <c r="N76" s="30">
        <f>M76-F76</f>
        <v>0.01508101851851852</v>
      </c>
      <c r="O76" s="140">
        <f>N76+L76</f>
        <v>0.017511574074074075</v>
      </c>
      <c r="P76" s="154">
        <f>O76-O$73</f>
        <v>0.0023263888888889247</v>
      </c>
      <c r="Q76" s="151">
        <v>4</v>
      </c>
    </row>
    <row r="77" spans="1:17" ht="15.75">
      <c r="A77" s="11">
        <v>5</v>
      </c>
      <c r="B77" s="10" t="s">
        <v>48</v>
      </c>
      <c r="C77" s="49">
        <v>99</v>
      </c>
      <c r="D77" s="113" t="s">
        <v>152</v>
      </c>
      <c r="E77" s="65">
        <v>29</v>
      </c>
      <c r="F77" s="78">
        <v>0.0100694444444444</v>
      </c>
      <c r="G77" s="8">
        <v>4</v>
      </c>
      <c r="H77" s="8"/>
      <c r="I77" s="8">
        <v>4</v>
      </c>
      <c r="J77" s="8"/>
      <c r="K77" s="23">
        <f>G77+H77+I77+J77</f>
        <v>8</v>
      </c>
      <c r="L77" s="30">
        <v>0.002777777777777778</v>
      </c>
      <c r="M77" s="38">
        <v>0.025057870370370373</v>
      </c>
      <c r="N77" s="30">
        <f>M77-F77</f>
        <v>0.014988425925925973</v>
      </c>
      <c r="O77" s="140">
        <f>N77+L77</f>
        <v>0.01776620370370375</v>
      </c>
      <c r="P77" s="154">
        <f>O77-O$73</f>
        <v>0.0025810185185185987</v>
      </c>
      <c r="Q77" s="151">
        <v>5</v>
      </c>
    </row>
    <row r="78" spans="1:13" ht="15">
      <c r="A78" s="1"/>
      <c r="B78" s="101"/>
      <c r="C78" s="1"/>
      <c r="D78" s="114"/>
      <c r="E78" s="2"/>
      <c r="F78" s="2"/>
      <c r="G78" s="1"/>
      <c r="H78" s="1"/>
      <c r="I78" s="1"/>
      <c r="J78" s="1"/>
      <c r="K78" s="1"/>
      <c r="L78" s="1"/>
      <c r="M78" s="1"/>
    </row>
    <row r="80" ht="15.75">
      <c r="A80" s="13" t="s">
        <v>154</v>
      </c>
    </row>
    <row r="81" ht="15.75">
      <c r="A81" s="7"/>
    </row>
    <row r="82" ht="15.75">
      <c r="A82" s="7" t="s">
        <v>153</v>
      </c>
    </row>
    <row r="88" ht="15.75">
      <c r="B88" s="150"/>
    </row>
    <row r="89" ht="15.75">
      <c r="B89" s="150"/>
    </row>
    <row r="90" ht="15.75">
      <c r="B90" s="150"/>
    </row>
    <row r="91" ht="15.75">
      <c r="B91" s="150"/>
    </row>
    <row r="92" ht="15.75">
      <c r="B92" s="150"/>
    </row>
    <row r="93" ht="15.75">
      <c r="B93" s="150"/>
    </row>
    <row r="94" ht="15.75">
      <c r="B94" s="150"/>
    </row>
    <row r="95" ht="15.75">
      <c r="B95" s="150"/>
    </row>
    <row r="96" ht="15.75">
      <c r="B96" s="150"/>
    </row>
    <row r="97" ht="15.75">
      <c r="B97" s="150"/>
    </row>
    <row r="98" ht="15.75">
      <c r="B98" s="150"/>
    </row>
    <row r="99" ht="15.75">
      <c r="B99" s="150"/>
    </row>
    <row r="100" ht="15.75">
      <c r="B100" s="150"/>
    </row>
    <row r="101" ht="15.75">
      <c r="B101" s="150"/>
    </row>
    <row r="102" ht="15.75">
      <c r="B102" s="150"/>
    </row>
    <row r="103" ht="15.75">
      <c r="B103" s="150"/>
    </row>
    <row r="104" ht="15.75">
      <c r="B104" s="150"/>
    </row>
    <row r="105" ht="15.75">
      <c r="B105" s="150"/>
    </row>
    <row r="106" ht="15.75">
      <c r="B106" s="150"/>
    </row>
  </sheetData>
  <sheetProtection/>
  <mergeCells count="12">
    <mergeCell ref="A72:Q72"/>
    <mergeCell ref="A9:R9"/>
    <mergeCell ref="A2:R2"/>
    <mergeCell ref="A3:R3"/>
    <mergeCell ref="A12:Q12"/>
    <mergeCell ref="G10:K10"/>
    <mergeCell ref="A20:Q20"/>
    <mergeCell ref="A27:Q27"/>
    <mergeCell ref="A39:Q39"/>
    <mergeCell ref="A7:R7"/>
    <mergeCell ref="A47:Q47"/>
    <mergeCell ref="A61:Q61"/>
  </mergeCells>
  <printOptions/>
  <pageMargins left="0.85" right="0.16" top="0.21" bottom="0.25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13">
      <selection activeCell="P43" sqref="P43"/>
    </sheetView>
  </sheetViews>
  <sheetFormatPr defaultColWidth="9.140625" defaultRowHeight="12.75"/>
  <cols>
    <col min="1" max="1" width="3.7109375" style="3" customWidth="1"/>
    <col min="2" max="2" width="25.8515625" style="100" customWidth="1"/>
    <col min="3" max="3" width="5.00390625" style="15" customWidth="1"/>
    <col min="4" max="4" width="14.421875" style="105" customWidth="1"/>
    <col min="5" max="5" width="5.00390625" style="42" customWidth="1"/>
    <col min="6" max="6" width="3.57421875" style="4" customWidth="1"/>
    <col min="7" max="7" width="3.421875" style="4" customWidth="1"/>
    <col min="8" max="8" width="6.00390625" style="4" customWidth="1"/>
    <col min="9" max="9" width="6.7109375" style="4" customWidth="1"/>
    <col min="10" max="10" width="7.140625" style="35" customWidth="1"/>
    <col min="11" max="11" width="8.140625" style="35" customWidth="1"/>
    <col min="12" max="12" width="7.28125" style="1" customWidth="1"/>
    <col min="13" max="13" width="6.28125" style="1" customWidth="1"/>
    <col min="14" max="16384" width="9.140625" style="1" customWidth="1"/>
  </cols>
  <sheetData>
    <row r="2" spans="1:16" ht="21.75" customHeight="1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3"/>
      <c r="O2" s="83"/>
      <c r="P2" s="84"/>
    </row>
    <row r="3" spans="1:16" ht="19.5" customHeight="1">
      <c r="A3" s="94" t="s">
        <v>124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5"/>
      <c r="O3" s="85"/>
      <c r="P3" s="85"/>
    </row>
    <row r="5" ht="15.75">
      <c r="A5" s="3" t="s">
        <v>7</v>
      </c>
    </row>
    <row r="6" ht="18.75" customHeight="1">
      <c r="A6" s="3" t="s">
        <v>125</v>
      </c>
    </row>
    <row r="7" spans="1:16" ht="15.75" customHeight="1">
      <c r="A7" s="96" t="s">
        <v>122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82"/>
      <c r="O7" s="82"/>
      <c r="P7" s="82"/>
    </row>
    <row r="8" spans="1:16" ht="15.75">
      <c r="A8" s="89" t="s">
        <v>160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1"/>
      <c r="O8" s="81"/>
      <c r="P8" s="81"/>
    </row>
    <row r="9" spans="1:13" ht="15">
      <c r="A9" s="68" t="s">
        <v>0</v>
      </c>
      <c r="B9" s="18" t="s">
        <v>1</v>
      </c>
      <c r="C9" s="18" t="s">
        <v>3</v>
      </c>
      <c r="D9" s="107" t="s">
        <v>2</v>
      </c>
      <c r="E9" s="43" t="s">
        <v>46</v>
      </c>
      <c r="F9" s="90" t="s">
        <v>34</v>
      </c>
      <c r="G9" s="91"/>
      <c r="H9" s="92"/>
      <c r="I9" s="104" t="s">
        <v>133</v>
      </c>
      <c r="J9" s="36" t="s">
        <v>36</v>
      </c>
      <c r="K9" s="36" t="s">
        <v>37</v>
      </c>
      <c r="L9" s="26" t="s">
        <v>38</v>
      </c>
      <c r="M9" s="26" t="s">
        <v>41</v>
      </c>
    </row>
    <row r="10" spans="1:13" ht="15">
      <c r="A10" s="20" t="s">
        <v>35</v>
      </c>
      <c r="B10" s="67"/>
      <c r="C10" s="67"/>
      <c r="D10" s="108"/>
      <c r="E10" s="48" t="s">
        <v>0</v>
      </c>
      <c r="F10" s="34" t="s">
        <v>39</v>
      </c>
      <c r="G10" s="34" t="s">
        <v>39</v>
      </c>
      <c r="H10" s="24" t="s">
        <v>40</v>
      </c>
      <c r="I10" s="27" t="s">
        <v>47</v>
      </c>
      <c r="J10" s="37" t="s">
        <v>37</v>
      </c>
      <c r="K10" s="37"/>
      <c r="L10" s="28"/>
      <c r="M10" s="27" t="s">
        <v>42</v>
      </c>
    </row>
    <row r="11" spans="1:13" ht="15">
      <c r="A11" s="93" t="s">
        <v>158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15">
      <c r="A12" s="8">
        <v>1</v>
      </c>
      <c r="B12" s="10" t="s">
        <v>91</v>
      </c>
      <c r="C12" s="49" t="s">
        <v>74</v>
      </c>
      <c r="D12" s="109" t="s">
        <v>6</v>
      </c>
      <c r="E12" s="65">
        <v>3</v>
      </c>
      <c r="F12" s="8">
        <v>0</v>
      </c>
      <c r="G12" s="8">
        <v>0</v>
      </c>
      <c r="H12" s="23">
        <f>F12+G12</f>
        <v>0</v>
      </c>
      <c r="I12" s="159">
        <v>0</v>
      </c>
      <c r="J12" s="38">
        <v>0.0043055555555555555</v>
      </c>
      <c r="K12" s="160">
        <f>I12+J12</f>
        <v>0.0043055555555555555</v>
      </c>
      <c r="L12" s="30"/>
      <c r="M12" s="23">
        <v>1</v>
      </c>
    </row>
    <row r="13" spans="1:13" ht="15">
      <c r="A13" s="8">
        <v>2</v>
      </c>
      <c r="B13" s="10" t="s">
        <v>72</v>
      </c>
      <c r="C13" s="49" t="s">
        <v>59</v>
      </c>
      <c r="D13" s="109" t="s">
        <v>65</v>
      </c>
      <c r="E13" s="65">
        <v>16</v>
      </c>
      <c r="F13" s="8">
        <v>0</v>
      </c>
      <c r="G13" s="8">
        <v>0</v>
      </c>
      <c r="H13" s="23">
        <f>F13+G13</f>
        <v>0</v>
      </c>
      <c r="I13" s="159">
        <v>0</v>
      </c>
      <c r="J13" s="38">
        <v>0.0046875</v>
      </c>
      <c r="K13" s="160">
        <f>I13+J13</f>
        <v>0.0046875</v>
      </c>
      <c r="L13" s="30">
        <f>K13-K$12</f>
        <v>0.0003819444444444443</v>
      </c>
      <c r="M13" s="23">
        <v>2</v>
      </c>
    </row>
    <row r="14" spans="1:13" ht="15">
      <c r="A14" s="8">
        <v>3</v>
      </c>
      <c r="B14" s="10" t="s">
        <v>58</v>
      </c>
      <c r="C14" s="49" t="s">
        <v>59</v>
      </c>
      <c r="D14" s="109" t="s">
        <v>5</v>
      </c>
      <c r="E14" s="65">
        <v>17</v>
      </c>
      <c r="F14" s="8">
        <v>1</v>
      </c>
      <c r="G14" s="8">
        <v>4</v>
      </c>
      <c r="H14" s="23">
        <f>F14+G14</f>
        <v>5</v>
      </c>
      <c r="I14" s="159">
        <v>0.0011574074074074073</v>
      </c>
      <c r="J14" s="38">
        <v>0.004120370370370371</v>
      </c>
      <c r="K14" s="160">
        <f>I14+J14</f>
        <v>0.005277777777777778</v>
      </c>
      <c r="L14" s="30">
        <f aca="true" t="shared" si="0" ref="L14:L26">K14-K$12</f>
        <v>0.0009722222222222224</v>
      </c>
      <c r="M14" s="23">
        <v>3</v>
      </c>
    </row>
    <row r="15" spans="1:13" ht="15">
      <c r="A15" s="8">
        <v>4</v>
      </c>
      <c r="B15" s="10" t="s">
        <v>116</v>
      </c>
      <c r="C15" s="49" t="s">
        <v>74</v>
      </c>
      <c r="D15" s="109" t="s">
        <v>5</v>
      </c>
      <c r="E15" s="65">
        <v>19</v>
      </c>
      <c r="F15" s="8">
        <v>1</v>
      </c>
      <c r="G15" s="8">
        <v>4</v>
      </c>
      <c r="H15" s="23">
        <f>F15+G15</f>
        <v>5</v>
      </c>
      <c r="I15" s="159">
        <v>0.0011574074074074073</v>
      </c>
      <c r="J15" s="38">
        <v>0.004467592592592593</v>
      </c>
      <c r="K15" s="160">
        <f>I15+J15</f>
        <v>0.005625000000000001</v>
      </c>
      <c r="L15" s="30">
        <f t="shared" si="0"/>
        <v>0.0013194444444444451</v>
      </c>
      <c r="M15" s="23">
        <v>4</v>
      </c>
    </row>
    <row r="16" spans="1:13" ht="15">
      <c r="A16" s="8">
        <v>5</v>
      </c>
      <c r="B16" s="10" t="s">
        <v>106</v>
      </c>
      <c r="C16" s="49" t="s">
        <v>74</v>
      </c>
      <c r="D16" s="109" t="s">
        <v>22</v>
      </c>
      <c r="E16" s="65">
        <v>14</v>
      </c>
      <c r="F16" s="8">
        <v>2</v>
      </c>
      <c r="G16" s="8">
        <v>2</v>
      </c>
      <c r="H16" s="23">
        <f>F16+G16</f>
        <v>4</v>
      </c>
      <c r="I16" s="159">
        <v>0.0009259259259259259</v>
      </c>
      <c r="J16" s="38">
        <v>0.004780092592592592</v>
      </c>
      <c r="K16" s="160">
        <f>I16+J16</f>
        <v>0.005706018518518517</v>
      </c>
      <c r="L16" s="30">
        <f t="shared" si="0"/>
        <v>0.0014004629629629619</v>
      </c>
      <c r="M16" s="23">
        <v>5</v>
      </c>
    </row>
    <row r="17" spans="1:13" ht="15">
      <c r="A17" s="8">
        <v>6</v>
      </c>
      <c r="B17" s="10" t="s">
        <v>90</v>
      </c>
      <c r="C17" s="49" t="s">
        <v>74</v>
      </c>
      <c r="D17" s="109" t="s">
        <v>6</v>
      </c>
      <c r="E17" s="65">
        <v>4</v>
      </c>
      <c r="F17" s="8">
        <v>0</v>
      </c>
      <c r="G17" s="8">
        <v>5</v>
      </c>
      <c r="H17" s="23">
        <f>F17+G17</f>
        <v>5</v>
      </c>
      <c r="I17" s="159">
        <v>0.0011574074074074073</v>
      </c>
      <c r="J17" s="38">
        <v>0.004606481481481481</v>
      </c>
      <c r="K17" s="160">
        <f>I17+J17</f>
        <v>0.005763888888888889</v>
      </c>
      <c r="L17" s="30">
        <f t="shared" si="0"/>
        <v>0.0014583333333333332</v>
      </c>
      <c r="M17" s="23">
        <v>6</v>
      </c>
    </row>
    <row r="18" spans="1:13" ht="15">
      <c r="A18" s="8">
        <v>7</v>
      </c>
      <c r="B18" s="10" t="s">
        <v>73</v>
      </c>
      <c r="C18" s="49" t="s">
        <v>74</v>
      </c>
      <c r="D18" s="109" t="s">
        <v>4</v>
      </c>
      <c r="E18" s="65">
        <v>11</v>
      </c>
      <c r="F18" s="8">
        <v>0</v>
      </c>
      <c r="G18" s="8">
        <v>5</v>
      </c>
      <c r="H18" s="23">
        <f>F18+G18</f>
        <v>5</v>
      </c>
      <c r="I18" s="159">
        <v>0.0011574074074074073</v>
      </c>
      <c r="J18" s="38">
        <v>0.0050578703703703706</v>
      </c>
      <c r="K18" s="160">
        <f>I18+J18</f>
        <v>0.006215277777777778</v>
      </c>
      <c r="L18" s="30">
        <f t="shared" si="0"/>
        <v>0.0019097222222222224</v>
      </c>
      <c r="M18" s="23">
        <v>7</v>
      </c>
    </row>
    <row r="19" spans="1:13" ht="15">
      <c r="A19" s="8">
        <v>8</v>
      </c>
      <c r="B19" s="10" t="s">
        <v>107</v>
      </c>
      <c r="C19" s="49" t="s">
        <v>77</v>
      </c>
      <c r="D19" s="109" t="s">
        <v>22</v>
      </c>
      <c r="E19" s="65">
        <v>13</v>
      </c>
      <c r="F19" s="8">
        <v>1</v>
      </c>
      <c r="G19" s="8">
        <v>5</v>
      </c>
      <c r="H19" s="23">
        <f>F19+G19</f>
        <v>6</v>
      </c>
      <c r="I19" s="159">
        <v>0.001388888888888889</v>
      </c>
      <c r="J19" s="38">
        <v>0.004895833333333333</v>
      </c>
      <c r="K19" s="160">
        <f>I19+J19</f>
        <v>0.006284722222222222</v>
      </c>
      <c r="L19" s="30">
        <f t="shared" si="0"/>
        <v>0.0019791666666666664</v>
      </c>
      <c r="M19" s="23">
        <v>8</v>
      </c>
    </row>
    <row r="20" spans="1:13" ht="15">
      <c r="A20" s="8">
        <v>9</v>
      </c>
      <c r="B20" s="10" t="s">
        <v>80</v>
      </c>
      <c r="C20" s="49" t="s">
        <v>74</v>
      </c>
      <c r="D20" s="109" t="s">
        <v>4</v>
      </c>
      <c r="E20" s="65">
        <v>10</v>
      </c>
      <c r="F20" s="8">
        <v>2</v>
      </c>
      <c r="G20" s="8">
        <v>5</v>
      </c>
      <c r="H20" s="23">
        <f>F20+G20</f>
        <v>7</v>
      </c>
      <c r="I20" s="159">
        <v>0.0016203703703703703</v>
      </c>
      <c r="J20" s="38">
        <v>0.004675925925925926</v>
      </c>
      <c r="K20" s="160">
        <f>I20+J20</f>
        <v>0.006296296296296296</v>
      </c>
      <c r="L20" s="30">
        <f t="shared" si="0"/>
        <v>0.001990740740740741</v>
      </c>
      <c r="M20" s="23">
        <v>9</v>
      </c>
    </row>
    <row r="21" spans="1:13" ht="15">
      <c r="A21" s="8">
        <v>10</v>
      </c>
      <c r="B21" s="10" t="s">
        <v>79</v>
      </c>
      <c r="C21" s="49" t="s">
        <v>59</v>
      </c>
      <c r="D21" s="109" t="s">
        <v>4</v>
      </c>
      <c r="E21" s="65">
        <v>6</v>
      </c>
      <c r="F21" s="8">
        <v>1</v>
      </c>
      <c r="G21" s="8">
        <v>5</v>
      </c>
      <c r="H21" s="23">
        <f>F21+G21</f>
        <v>6</v>
      </c>
      <c r="I21" s="159">
        <v>0.001388888888888889</v>
      </c>
      <c r="J21" s="38">
        <v>0.004976851851851852</v>
      </c>
      <c r="K21" s="160">
        <f>I21+J21</f>
        <v>0.006365740740740741</v>
      </c>
      <c r="L21" s="30">
        <f t="shared" si="0"/>
        <v>0.0020601851851851857</v>
      </c>
      <c r="M21" s="23">
        <v>10</v>
      </c>
    </row>
    <row r="22" spans="1:13" ht="15">
      <c r="A22" s="8">
        <v>11</v>
      </c>
      <c r="B22" s="10" t="s">
        <v>78</v>
      </c>
      <c r="C22" s="49" t="s">
        <v>74</v>
      </c>
      <c r="D22" s="109" t="s">
        <v>4</v>
      </c>
      <c r="E22" s="65">
        <v>9</v>
      </c>
      <c r="F22" s="8">
        <v>2</v>
      </c>
      <c r="G22" s="8">
        <v>5</v>
      </c>
      <c r="H22" s="23">
        <f>F22+G22</f>
        <v>7</v>
      </c>
      <c r="I22" s="159">
        <v>0.0016203703703703703</v>
      </c>
      <c r="J22" s="38">
        <v>0.004826388888888889</v>
      </c>
      <c r="K22" s="160">
        <f>I22+J22</f>
        <v>0.006446759259259259</v>
      </c>
      <c r="L22" s="30">
        <f t="shared" si="0"/>
        <v>0.0021412037037037033</v>
      </c>
      <c r="M22" s="23">
        <v>11</v>
      </c>
    </row>
    <row r="23" spans="1:13" ht="15">
      <c r="A23" s="8">
        <v>12</v>
      </c>
      <c r="B23" s="10" t="s">
        <v>159</v>
      </c>
      <c r="C23" s="49" t="s">
        <v>74</v>
      </c>
      <c r="D23" s="109" t="s">
        <v>5</v>
      </c>
      <c r="E23" s="65">
        <v>18</v>
      </c>
      <c r="F23" s="8">
        <v>4</v>
      </c>
      <c r="G23" s="8">
        <v>4</v>
      </c>
      <c r="H23" s="23">
        <f>F23+G23</f>
        <v>8</v>
      </c>
      <c r="I23" s="159">
        <v>0.0018518518518518517</v>
      </c>
      <c r="J23" s="38">
        <v>0.00462962962962963</v>
      </c>
      <c r="K23" s="160">
        <f>I23+J23</f>
        <v>0.006481481481481482</v>
      </c>
      <c r="L23" s="30">
        <f t="shared" si="0"/>
        <v>0.0021759259259259266</v>
      </c>
      <c r="M23" s="23">
        <v>12</v>
      </c>
    </row>
    <row r="24" spans="1:13" ht="15">
      <c r="A24" s="8">
        <v>13</v>
      </c>
      <c r="B24" s="10" t="s">
        <v>99</v>
      </c>
      <c r="C24" s="49" t="s">
        <v>74</v>
      </c>
      <c r="D24" s="109" t="s">
        <v>4</v>
      </c>
      <c r="E24" s="65">
        <v>12</v>
      </c>
      <c r="F24" s="8">
        <v>2</v>
      </c>
      <c r="G24" s="8">
        <v>4</v>
      </c>
      <c r="H24" s="23">
        <f>F24+G24</f>
        <v>6</v>
      </c>
      <c r="I24" s="159">
        <v>0.001388888888888889</v>
      </c>
      <c r="J24" s="38">
        <v>0.005231481481481482</v>
      </c>
      <c r="K24" s="160">
        <f>I24+J24</f>
        <v>0.006620370370370371</v>
      </c>
      <c r="L24" s="30">
        <f t="shared" si="0"/>
        <v>0.0023148148148148156</v>
      </c>
      <c r="M24" s="23">
        <v>13</v>
      </c>
    </row>
    <row r="25" spans="1:13" ht="15">
      <c r="A25" s="8">
        <v>14</v>
      </c>
      <c r="B25" s="10" t="s">
        <v>102</v>
      </c>
      <c r="C25" s="49" t="s">
        <v>59</v>
      </c>
      <c r="D25" s="109" t="s">
        <v>4</v>
      </c>
      <c r="E25" s="65">
        <v>7</v>
      </c>
      <c r="F25" s="8">
        <v>1</v>
      </c>
      <c r="G25" s="8">
        <v>5</v>
      </c>
      <c r="H25" s="23">
        <f>F25+G25</f>
        <v>6</v>
      </c>
      <c r="I25" s="159">
        <v>0.001388888888888889</v>
      </c>
      <c r="J25" s="38">
        <v>0.005416666666666667</v>
      </c>
      <c r="K25" s="160">
        <f>I25+J25</f>
        <v>0.006805555555555556</v>
      </c>
      <c r="L25" s="30">
        <f t="shared" si="0"/>
        <v>0.0025000000000000005</v>
      </c>
      <c r="M25" s="23">
        <v>14</v>
      </c>
    </row>
    <row r="26" spans="1:13" ht="15">
      <c r="A26" s="8">
        <v>15</v>
      </c>
      <c r="B26" s="10" t="s">
        <v>76</v>
      </c>
      <c r="C26" s="49" t="s">
        <v>77</v>
      </c>
      <c r="D26" s="109" t="s">
        <v>4</v>
      </c>
      <c r="E26" s="65">
        <v>8</v>
      </c>
      <c r="F26" s="8">
        <v>4</v>
      </c>
      <c r="G26" s="8">
        <v>4</v>
      </c>
      <c r="H26" s="23">
        <f>F26+G26</f>
        <v>8</v>
      </c>
      <c r="I26" s="159">
        <v>0.0018518518518518517</v>
      </c>
      <c r="J26" s="38">
        <v>0.005671296296296296</v>
      </c>
      <c r="K26" s="160">
        <f>I26+J26</f>
        <v>0.007523148148148148</v>
      </c>
      <c r="L26" s="30">
        <f t="shared" si="0"/>
        <v>0.003217592592592592</v>
      </c>
      <c r="M26" s="23">
        <v>15</v>
      </c>
    </row>
    <row r="27" spans="1:13" ht="15">
      <c r="A27" s="8">
        <v>16</v>
      </c>
      <c r="B27" s="10" t="s">
        <v>82</v>
      </c>
      <c r="C27" s="49" t="s">
        <v>13</v>
      </c>
      <c r="D27" s="109" t="s">
        <v>146</v>
      </c>
      <c r="E27" s="65">
        <v>2</v>
      </c>
      <c r="F27" s="8">
        <v>2</v>
      </c>
      <c r="G27" s="8">
        <v>4</v>
      </c>
      <c r="H27" s="23">
        <f>F27+G27</f>
        <v>6</v>
      </c>
      <c r="I27" s="159">
        <v>0.001388888888888889</v>
      </c>
      <c r="J27" s="38">
        <v>0.004618055555555556</v>
      </c>
      <c r="K27" s="160">
        <f>I27+J27</f>
        <v>0.006006944444444445</v>
      </c>
      <c r="L27" s="30"/>
      <c r="M27" s="23" t="s">
        <v>147</v>
      </c>
    </row>
    <row r="28" spans="1:13" ht="15">
      <c r="A28" s="8">
        <v>17</v>
      </c>
      <c r="B28" s="10" t="s">
        <v>94</v>
      </c>
      <c r="C28" s="49" t="s">
        <v>74</v>
      </c>
      <c r="D28" s="109" t="s">
        <v>21</v>
      </c>
      <c r="E28" s="65">
        <v>1</v>
      </c>
      <c r="F28" s="8"/>
      <c r="G28" s="8"/>
      <c r="H28" s="23"/>
      <c r="I28" s="8"/>
      <c r="J28" s="38"/>
      <c r="K28" s="160" t="s">
        <v>130</v>
      </c>
      <c r="L28" s="30"/>
      <c r="M28" s="23"/>
    </row>
    <row r="29" spans="1:13" ht="15">
      <c r="A29" s="8">
        <v>18</v>
      </c>
      <c r="B29" s="10" t="s">
        <v>75</v>
      </c>
      <c r="C29" s="49" t="s">
        <v>74</v>
      </c>
      <c r="D29" s="109" t="s">
        <v>4</v>
      </c>
      <c r="E29" s="65">
        <v>5</v>
      </c>
      <c r="F29" s="8"/>
      <c r="G29" s="8"/>
      <c r="H29" s="23"/>
      <c r="I29" s="23"/>
      <c r="J29" s="38"/>
      <c r="K29" s="160" t="s">
        <v>130</v>
      </c>
      <c r="L29" s="30"/>
      <c r="M29" s="23"/>
    </row>
    <row r="30" spans="1:13" ht="15">
      <c r="A30" s="8">
        <v>19</v>
      </c>
      <c r="B30" s="10" t="s">
        <v>105</v>
      </c>
      <c r="C30" s="49" t="s">
        <v>59</v>
      </c>
      <c r="D30" s="109" t="s">
        <v>22</v>
      </c>
      <c r="E30" s="65">
        <v>15</v>
      </c>
      <c r="F30" s="8"/>
      <c r="G30" s="8"/>
      <c r="H30" s="23"/>
      <c r="I30" s="23"/>
      <c r="J30" s="38"/>
      <c r="K30" s="160" t="s">
        <v>132</v>
      </c>
      <c r="L30" s="30"/>
      <c r="M30" s="23"/>
    </row>
    <row r="31" spans="1:13" ht="15">
      <c r="A31" s="93" t="s">
        <v>128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5">
      <c r="A32" s="11">
        <v>1</v>
      </c>
      <c r="B32" s="10" t="s">
        <v>61</v>
      </c>
      <c r="C32" s="49" t="s">
        <v>59</v>
      </c>
      <c r="D32" s="109" t="s">
        <v>5</v>
      </c>
      <c r="E32" s="65">
        <v>14</v>
      </c>
      <c r="F32" s="8">
        <v>0</v>
      </c>
      <c r="G32" s="8">
        <v>2</v>
      </c>
      <c r="H32" s="23">
        <f>F32+G32</f>
        <v>2</v>
      </c>
      <c r="I32" s="158">
        <v>0.0004629629629629629</v>
      </c>
      <c r="J32" s="38">
        <v>0.004953703703703704</v>
      </c>
      <c r="K32" s="160">
        <f>I32+J32</f>
        <v>0.005416666666666667</v>
      </c>
      <c r="L32" s="30"/>
      <c r="M32" s="23">
        <v>1</v>
      </c>
    </row>
    <row r="33" spans="1:13" ht="15">
      <c r="A33" s="11">
        <v>2</v>
      </c>
      <c r="B33" s="10" t="s">
        <v>117</v>
      </c>
      <c r="C33" s="49" t="s">
        <v>74</v>
      </c>
      <c r="D33" s="109" t="s">
        <v>5</v>
      </c>
      <c r="E33" s="65">
        <v>12</v>
      </c>
      <c r="F33" s="8">
        <v>0</v>
      </c>
      <c r="G33" s="8">
        <v>2</v>
      </c>
      <c r="H33" s="23">
        <f>F33+G33</f>
        <v>2</v>
      </c>
      <c r="I33" s="158">
        <v>0.0004629629629629629</v>
      </c>
      <c r="J33" s="38">
        <v>0.005011574074074074</v>
      </c>
      <c r="K33" s="160">
        <f>I33+J33</f>
        <v>0.0054745370370370364</v>
      </c>
      <c r="L33" s="30">
        <f>K33-K$32</f>
        <v>5.7870370370369587E-05</v>
      </c>
      <c r="M33" s="23">
        <v>2</v>
      </c>
    </row>
    <row r="34" spans="1:13" ht="15">
      <c r="A34" s="11">
        <v>3</v>
      </c>
      <c r="B34" s="10" t="s">
        <v>92</v>
      </c>
      <c r="C34" s="11" t="s">
        <v>74</v>
      </c>
      <c r="D34" s="109" t="s">
        <v>6</v>
      </c>
      <c r="E34" s="65">
        <v>2</v>
      </c>
      <c r="F34" s="8">
        <v>0</v>
      </c>
      <c r="G34" s="8">
        <v>2</v>
      </c>
      <c r="H34" s="23">
        <f>F34+G34</f>
        <v>2</v>
      </c>
      <c r="I34" s="158">
        <v>0.0004629629629629629</v>
      </c>
      <c r="J34" s="38">
        <v>0.0051967592592592595</v>
      </c>
      <c r="K34" s="160">
        <f>I34+J34</f>
        <v>0.005659722222222222</v>
      </c>
      <c r="L34" s="30">
        <f aca="true" t="shared" si="1" ref="L34:L44">K34-K$32</f>
        <v>0.00024305555555555539</v>
      </c>
      <c r="M34" s="23">
        <v>3</v>
      </c>
    </row>
    <row r="35" spans="1:13" ht="15">
      <c r="A35" s="11">
        <v>4</v>
      </c>
      <c r="B35" s="10" t="s">
        <v>101</v>
      </c>
      <c r="C35" s="49" t="s">
        <v>77</v>
      </c>
      <c r="D35" s="109" t="s">
        <v>4</v>
      </c>
      <c r="E35" s="65">
        <v>5</v>
      </c>
      <c r="F35" s="8">
        <v>1</v>
      </c>
      <c r="G35" s="8">
        <v>2</v>
      </c>
      <c r="H35" s="23">
        <f>F35+G35</f>
        <v>3</v>
      </c>
      <c r="I35" s="158">
        <v>0.0006944444444444445</v>
      </c>
      <c r="J35" s="38">
        <v>0.005115740740740741</v>
      </c>
      <c r="K35" s="160">
        <f>I35+J35</f>
        <v>0.005810185185185186</v>
      </c>
      <c r="L35" s="30">
        <f t="shared" si="1"/>
        <v>0.00039351851851851874</v>
      </c>
      <c r="M35" s="23">
        <v>4</v>
      </c>
    </row>
    <row r="36" spans="1:13" ht="15">
      <c r="A36" s="11">
        <v>5</v>
      </c>
      <c r="B36" s="10" t="s">
        <v>100</v>
      </c>
      <c r="C36" s="49" t="s">
        <v>77</v>
      </c>
      <c r="D36" s="113" t="s">
        <v>4</v>
      </c>
      <c r="E36" s="65">
        <v>4</v>
      </c>
      <c r="F36" s="8">
        <v>0</v>
      </c>
      <c r="G36" s="8">
        <v>5</v>
      </c>
      <c r="H36" s="23">
        <f>F36+G36</f>
        <v>5</v>
      </c>
      <c r="I36" s="158">
        <v>0.0011574074074074073</v>
      </c>
      <c r="J36" s="38">
        <v>0.004826388888888889</v>
      </c>
      <c r="K36" s="160">
        <f>I36+J36</f>
        <v>0.005983796296296296</v>
      </c>
      <c r="L36" s="30">
        <f t="shared" si="1"/>
        <v>0.0005671296296296292</v>
      </c>
      <c r="M36" s="23">
        <v>5</v>
      </c>
    </row>
    <row r="37" spans="1:13" ht="15">
      <c r="A37" s="11">
        <v>6</v>
      </c>
      <c r="B37" s="10" t="s">
        <v>108</v>
      </c>
      <c r="C37" s="11" t="s">
        <v>74</v>
      </c>
      <c r="D37" s="113" t="s">
        <v>22</v>
      </c>
      <c r="E37" s="65">
        <v>8</v>
      </c>
      <c r="F37" s="8">
        <v>2</v>
      </c>
      <c r="G37" s="8">
        <v>3</v>
      </c>
      <c r="H37" s="23">
        <f>F37+G37</f>
        <v>5</v>
      </c>
      <c r="I37" s="158">
        <v>0.0011574074074074073</v>
      </c>
      <c r="J37" s="38">
        <v>0.0052662037037037035</v>
      </c>
      <c r="K37" s="160">
        <f>I37+J37</f>
        <v>0.006423611111111111</v>
      </c>
      <c r="L37" s="30">
        <f t="shared" si="1"/>
        <v>0.001006944444444444</v>
      </c>
      <c r="M37" s="23">
        <v>6</v>
      </c>
    </row>
    <row r="38" spans="1:13" ht="15">
      <c r="A38" s="11">
        <v>7</v>
      </c>
      <c r="B38" s="10" t="s">
        <v>111</v>
      </c>
      <c r="C38" s="49" t="s">
        <v>112</v>
      </c>
      <c r="D38" s="113" t="s">
        <v>22</v>
      </c>
      <c r="E38" s="65">
        <v>9</v>
      </c>
      <c r="F38" s="8">
        <v>0</v>
      </c>
      <c r="G38" s="8">
        <v>4</v>
      </c>
      <c r="H38" s="23">
        <f>F38+G38</f>
        <v>4</v>
      </c>
      <c r="I38" s="158">
        <v>0.0009259259259259259</v>
      </c>
      <c r="J38" s="38">
        <v>0.005520833333333333</v>
      </c>
      <c r="K38" s="160">
        <f>I38+J38</f>
        <v>0.006446759259259259</v>
      </c>
      <c r="L38" s="30">
        <f t="shared" si="1"/>
        <v>0.001030092592592592</v>
      </c>
      <c r="M38" s="23">
        <v>7</v>
      </c>
    </row>
    <row r="39" spans="1:13" ht="15">
      <c r="A39" s="11">
        <v>8</v>
      </c>
      <c r="B39" s="10" t="s">
        <v>110</v>
      </c>
      <c r="C39" s="49" t="s">
        <v>77</v>
      </c>
      <c r="D39" s="113" t="s">
        <v>22</v>
      </c>
      <c r="E39" s="65">
        <v>6</v>
      </c>
      <c r="F39" s="8">
        <v>0</v>
      </c>
      <c r="G39" s="8">
        <v>4</v>
      </c>
      <c r="H39" s="23">
        <f>F39+G39</f>
        <v>4</v>
      </c>
      <c r="I39" s="158">
        <v>0.0009259259259259259</v>
      </c>
      <c r="J39" s="38">
        <v>0.005601851851851852</v>
      </c>
      <c r="K39" s="160">
        <f>I39+J39</f>
        <v>0.006527777777777777</v>
      </c>
      <c r="L39" s="30">
        <f t="shared" si="1"/>
        <v>0.0011111111111111105</v>
      </c>
      <c r="M39" s="23">
        <v>8</v>
      </c>
    </row>
    <row r="40" spans="1:13" ht="15">
      <c r="A40" s="11">
        <v>9</v>
      </c>
      <c r="B40" s="10" t="s">
        <v>119</v>
      </c>
      <c r="C40" s="49" t="s">
        <v>112</v>
      </c>
      <c r="D40" s="113" t="s">
        <v>5</v>
      </c>
      <c r="E40" s="65">
        <v>13</v>
      </c>
      <c r="F40" s="8">
        <v>0</v>
      </c>
      <c r="G40" s="8">
        <v>5</v>
      </c>
      <c r="H40" s="23">
        <f>F40+G40</f>
        <v>5</v>
      </c>
      <c r="I40" s="158">
        <v>0.0011574074074074073</v>
      </c>
      <c r="J40" s="38">
        <v>0.005381944444444445</v>
      </c>
      <c r="K40" s="160">
        <f>I40+J40</f>
        <v>0.006539351851851853</v>
      </c>
      <c r="L40" s="30">
        <f t="shared" si="1"/>
        <v>0.0011226851851851858</v>
      </c>
      <c r="M40" s="23">
        <v>9</v>
      </c>
    </row>
    <row r="41" spans="1:13" ht="15">
      <c r="A41" s="11">
        <v>10</v>
      </c>
      <c r="B41" s="10" t="s">
        <v>81</v>
      </c>
      <c r="C41" s="49" t="s">
        <v>59</v>
      </c>
      <c r="D41" s="113" t="s">
        <v>4</v>
      </c>
      <c r="E41" s="65">
        <v>3</v>
      </c>
      <c r="F41" s="8">
        <v>0</v>
      </c>
      <c r="G41" s="8">
        <v>5</v>
      </c>
      <c r="H41" s="23">
        <f>F41+G41</f>
        <v>5</v>
      </c>
      <c r="I41" s="158">
        <v>0.0011574074074074073</v>
      </c>
      <c r="J41" s="38">
        <v>0.005451388888888888</v>
      </c>
      <c r="K41" s="160">
        <f>I41+J41</f>
        <v>0.006608796296296296</v>
      </c>
      <c r="L41" s="30">
        <f t="shared" si="1"/>
        <v>0.001192129629629629</v>
      </c>
      <c r="M41" s="23">
        <v>10</v>
      </c>
    </row>
    <row r="42" spans="1:13" ht="15">
      <c r="A42" s="11">
        <v>11</v>
      </c>
      <c r="B42" s="10" t="s">
        <v>129</v>
      </c>
      <c r="C42" s="49" t="s">
        <v>59</v>
      </c>
      <c r="D42" s="113" t="s">
        <v>5</v>
      </c>
      <c r="E42" s="65">
        <v>11</v>
      </c>
      <c r="F42" s="8">
        <v>2</v>
      </c>
      <c r="G42" s="8">
        <v>4</v>
      </c>
      <c r="H42" s="23">
        <f>F42+G42</f>
        <v>6</v>
      </c>
      <c r="I42" s="158">
        <v>0.001388888888888889</v>
      </c>
      <c r="J42" s="38">
        <v>0.005393518518518519</v>
      </c>
      <c r="K42" s="160">
        <f>I42+J42</f>
        <v>0.006782407407407408</v>
      </c>
      <c r="L42" s="30">
        <f t="shared" si="1"/>
        <v>0.0013657407407407412</v>
      </c>
      <c r="M42" s="23">
        <v>11</v>
      </c>
    </row>
    <row r="43" spans="1:13" ht="15">
      <c r="A43" s="11">
        <v>12</v>
      </c>
      <c r="B43" s="10" t="s">
        <v>118</v>
      </c>
      <c r="C43" s="49" t="s">
        <v>77</v>
      </c>
      <c r="D43" s="113" t="s">
        <v>5</v>
      </c>
      <c r="E43" s="65">
        <v>10</v>
      </c>
      <c r="F43" s="8">
        <v>4</v>
      </c>
      <c r="G43" s="8">
        <v>5</v>
      </c>
      <c r="H43" s="23">
        <f>F43+G43</f>
        <v>9</v>
      </c>
      <c r="I43" s="158">
        <v>0.0020833333333333333</v>
      </c>
      <c r="J43" s="38">
        <v>0.0051504629629629635</v>
      </c>
      <c r="K43" s="160">
        <f>I43+J43</f>
        <v>0.007233796296296297</v>
      </c>
      <c r="L43" s="30">
        <f t="shared" si="1"/>
        <v>0.0018171296296296303</v>
      </c>
      <c r="M43" s="23">
        <v>12</v>
      </c>
    </row>
    <row r="44" spans="1:13" ht="15">
      <c r="A44" s="11">
        <v>13</v>
      </c>
      <c r="B44" s="10" t="s">
        <v>93</v>
      </c>
      <c r="C44" s="49" t="s">
        <v>74</v>
      </c>
      <c r="D44" s="113" t="s">
        <v>21</v>
      </c>
      <c r="E44" s="65">
        <v>1</v>
      </c>
      <c r="F44" s="8">
        <v>3</v>
      </c>
      <c r="G44" s="8">
        <v>5</v>
      </c>
      <c r="H44" s="23">
        <f>F44+G44</f>
        <v>8</v>
      </c>
      <c r="I44" s="158">
        <v>0.0018518518518518517</v>
      </c>
      <c r="J44" s="38">
        <v>0.0060416666666666665</v>
      </c>
      <c r="K44" s="160">
        <f>I44+J44</f>
        <v>0.007893518518518518</v>
      </c>
      <c r="L44" s="30">
        <f t="shared" si="1"/>
        <v>0.0024768518518518516</v>
      </c>
      <c r="M44" s="23">
        <v>13</v>
      </c>
    </row>
    <row r="45" spans="1:13" ht="15">
      <c r="A45" s="11">
        <v>14</v>
      </c>
      <c r="B45" s="10" t="s">
        <v>109</v>
      </c>
      <c r="C45" s="49" t="s">
        <v>77</v>
      </c>
      <c r="D45" s="113" t="s">
        <v>22</v>
      </c>
      <c r="E45" s="65">
        <v>7</v>
      </c>
      <c r="F45" s="8"/>
      <c r="G45" s="8"/>
      <c r="H45" s="23"/>
      <c r="I45" s="157"/>
      <c r="J45" s="38"/>
      <c r="K45" s="160" t="s">
        <v>130</v>
      </c>
      <c r="L45" s="30"/>
      <c r="M45" s="23"/>
    </row>
    <row r="46" spans="1:13" ht="15">
      <c r="A46" s="14"/>
      <c r="B46" s="121"/>
      <c r="C46" s="71"/>
      <c r="D46" s="145"/>
      <c r="E46" s="73"/>
      <c r="F46" s="74"/>
      <c r="G46" s="74"/>
      <c r="H46" s="70"/>
      <c r="I46" s="70"/>
      <c r="J46" s="75"/>
      <c r="K46" s="75"/>
      <c r="L46" s="76"/>
      <c r="M46" s="70"/>
    </row>
    <row r="47" ht="15.75">
      <c r="A47" s="13" t="s">
        <v>43</v>
      </c>
    </row>
    <row r="48" spans="1:15" s="5" customFormat="1" ht="15.75">
      <c r="A48" s="7"/>
      <c r="B48" s="100"/>
      <c r="C48" s="15"/>
      <c r="D48" s="105"/>
      <c r="E48" s="42"/>
      <c r="F48" s="4"/>
      <c r="G48" s="4"/>
      <c r="H48" s="4"/>
      <c r="I48" s="4"/>
      <c r="J48" s="35"/>
      <c r="K48" s="35"/>
      <c r="L48" s="1"/>
      <c r="M48" s="1"/>
      <c r="N48" s="1"/>
      <c r="O48" s="1"/>
    </row>
    <row r="49" spans="1:15" s="5" customFormat="1" ht="15.75">
      <c r="A49" s="7" t="s">
        <v>44</v>
      </c>
      <c r="B49" s="100"/>
      <c r="C49" s="15"/>
      <c r="D49" s="105"/>
      <c r="E49" s="42"/>
      <c r="F49" s="4"/>
      <c r="G49" s="4"/>
      <c r="H49" s="4"/>
      <c r="I49" s="4"/>
      <c r="J49" s="35"/>
      <c r="K49" s="35"/>
      <c r="L49" s="1"/>
      <c r="M49" s="1"/>
      <c r="N49" s="1"/>
      <c r="O49" s="1"/>
    </row>
  </sheetData>
  <sheetProtection/>
  <mergeCells count="7">
    <mergeCell ref="A2:M2"/>
    <mergeCell ref="A3:M3"/>
    <mergeCell ref="A7:M7"/>
    <mergeCell ref="A8:M8"/>
    <mergeCell ref="A31:M31"/>
    <mergeCell ref="F9:H9"/>
    <mergeCell ref="A11:M11"/>
  </mergeCells>
  <printOptions/>
  <pageMargins left="0.22" right="0.16" top="0.44" bottom="0.37" header="0.17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1"/>
  <sheetViews>
    <sheetView tabSelected="1" zoomScalePageLayoutView="0" workbookViewId="0" topLeftCell="A1">
      <selection activeCell="S68" sqref="S68"/>
    </sheetView>
  </sheetViews>
  <sheetFormatPr defaultColWidth="9.140625" defaultRowHeight="12.75"/>
  <cols>
    <col min="1" max="1" width="3.140625" style="3" customWidth="1"/>
    <col min="2" max="2" width="26.00390625" style="5" customWidth="1"/>
    <col min="3" max="3" width="5.28125" style="15" customWidth="1"/>
    <col min="4" max="4" width="18.28125" style="6" customWidth="1"/>
    <col min="5" max="5" width="5.00390625" style="42" customWidth="1"/>
    <col min="6" max="6" width="8.8515625" style="42" hidden="1" customWidth="1"/>
    <col min="7" max="7" width="3.57421875" style="4" hidden="1" customWidth="1"/>
    <col min="8" max="8" width="3.421875" style="4" hidden="1" customWidth="1"/>
    <col min="9" max="9" width="3.7109375" style="4" hidden="1" customWidth="1"/>
    <col min="10" max="10" width="3.8515625" style="4" hidden="1" customWidth="1"/>
    <col min="11" max="11" width="4.28125" style="4" hidden="1" customWidth="1"/>
    <col min="12" max="12" width="6.28125" style="35" hidden="1" customWidth="1"/>
    <col min="13" max="13" width="7.28125" style="1" hidden="1" customWidth="1"/>
    <col min="14" max="14" width="1.8515625" style="1" hidden="1" customWidth="1"/>
    <col min="15" max="17" width="9.140625" style="1" customWidth="1"/>
    <col min="18" max="16384" width="9.140625" style="1" customWidth="1"/>
  </cols>
  <sheetData>
    <row r="2" spans="1:16" ht="21.75" customHeight="1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"/>
      <c r="P2" s="3"/>
    </row>
    <row r="3" spans="1:17" ht="15.75" customHeight="1">
      <c r="A3" s="87" t="s">
        <v>124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5" ht="19.5" customHeight="1">
      <c r="A5" s="3" t="s">
        <v>7</v>
      </c>
    </row>
    <row r="6" ht="18" customHeight="1">
      <c r="A6" s="3" t="s">
        <v>125</v>
      </c>
    </row>
    <row r="7" spans="1:16" ht="15.75" customHeight="1">
      <c r="A7" s="86" t="s">
        <v>136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3:4" ht="15.75">
      <c r="C8" s="16"/>
      <c r="D8" s="9"/>
    </row>
    <row r="9" spans="1:17" ht="15.75">
      <c r="A9" s="95" t="s">
        <v>150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6" ht="15">
      <c r="A10" s="68" t="s">
        <v>0</v>
      </c>
      <c r="B10" s="19" t="s">
        <v>1</v>
      </c>
      <c r="C10" s="18" t="s">
        <v>3</v>
      </c>
      <c r="D10" s="19" t="s">
        <v>2</v>
      </c>
      <c r="E10" s="43" t="s">
        <v>46</v>
      </c>
      <c r="F10" s="43" t="s">
        <v>127</v>
      </c>
      <c r="G10" s="90" t="s">
        <v>34</v>
      </c>
      <c r="H10" s="91"/>
      <c r="I10" s="91"/>
      <c r="J10" s="91"/>
      <c r="K10" s="92"/>
      <c r="L10" s="36" t="s">
        <v>36</v>
      </c>
      <c r="M10" s="26" t="s">
        <v>38</v>
      </c>
      <c r="N10" s="26" t="s">
        <v>41</v>
      </c>
      <c r="O10" s="117" t="s">
        <v>148</v>
      </c>
      <c r="P10" s="117" t="s">
        <v>149</v>
      </c>
    </row>
    <row r="11" spans="1:16" ht="15.75">
      <c r="A11" s="20" t="s">
        <v>35</v>
      </c>
      <c r="B11" s="69"/>
      <c r="C11" s="67"/>
      <c r="D11" s="66"/>
      <c r="E11" s="48" t="s">
        <v>0</v>
      </c>
      <c r="F11" s="48" t="s">
        <v>47</v>
      </c>
      <c r="G11" s="34" t="s">
        <v>39</v>
      </c>
      <c r="H11" s="34" t="s">
        <v>39</v>
      </c>
      <c r="I11" s="34" t="s">
        <v>46</v>
      </c>
      <c r="J11" s="34" t="s">
        <v>46</v>
      </c>
      <c r="K11" s="24" t="s">
        <v>40</v>
      </c>
      <c r="L11" s="37" t="s">
        <v>37</v>
      </c>
      <c r="M11" s="28"/>
      <c r="N11" s="27" t="s">
        <v>42</v>
      </c>
      <c r="O11" s="146"/>
      <c r="P11" s="28"/>
    </row>
    <row r="12" spans="1:16" ht="15">
      <c r="A12" s="124" t="s">
        <v>151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97"/>
    </row>
    <row r="13" spans="1:16" ht="15.75">
      <c r="A13" s="59">
        <v>1</v>
      </c>
      <c r="B13" s="51" t="s">
        <v>33</v>
      </c>
      <c r="C13" s="53">
        <v>92</v>
      </c>
      <c r="D13" s="52" t="s">
        <v>4</v>
      </c>
      <c r="E13" s="45">
        <v>7</v>
      </c>
      <c r="F13" s="79">
        <v>0.0024305555555555556</v>
      </c>
      <c r="G13" s="31"/>
      <c r="H13" s="33"/>
      <c r="I13" s="33"/>
      <c r="J13" s="33"/>
      <c r="K13" s="32"/>
      <c r="L13" s="39"/>
      <c r="M13" s="25"/>
      <c r="N13" s="23"/>
      <c r="O13" s="119">
        <v>0.001967592592592593</v>
      </c>
      <c r="P13" s="151">
        <v>1</v>
      </c>
    </row>
    <row r="14" spans="1:16" ht="15.75">
      <c r="A14" s="59">
        <v>2</v>
      </c>
      <c r="B14" s="62" t="s">
        <v>11</v>
      </c>
      <c r="C14" s="53">
        <v>91</v>
      </c>
      <c r="D14" s="63" t="s">
        <v>4</v>
      </c>
      <c r="E14" s="65">
        <v>6</v>
      </c>
      <c r="F14" s="78">
        <v>0.0020833333333333333</v>
      </c>
      <c r="G14" s="56"/>
      <c r="H14" s="56"/>
      <c r="I14" s="56"/>
      <c r="J14" s="56"/>
      <c r="K14" s="57"/>
      <c r="L14" s="60"/>
      <c r="M14" s="61"/>
      <c r="N14" s="58"/>
      <c r="O14" s="119">
        <v>0.002546296296296296</v>
      </c>
      <c r="P14" s="151">
        <v>2</v>
      </c>
    </row>
    <row r="15" spans="1:16" ht="15.75">
      <c r="A15" s="59">
        <v>3</v>
      </c>
      <c r="B15" s="46" t="s">
        <v>89</v>
      </c>
      <c r="C15" s="49">
        <v>96</v>
      </c>
      <c r="D15" s="50" t="s">
        <v>86</v>
      </c>
      <c r="E15" s="65">
        <v>10</v>
      </c>
      <c r="F15" s="78">
        <v>0.00347222222222222</v>
      </c>
      <c r="G15" s="31"/>
      <c r="H15" s="33"/>
      <c r="I15" s="33"/>
      <c r="J15" s="33"/>
      <c r="K15" s="32"/>
      <c r="L15" s="40"/>
      <c r="M15" s="29"/>
      <c r="N15" s="23"/>
      <c r="O15" s="119">
        <v>0.002615740740740741</v>
      </c>
      <c r="P15" s="151">
        <v>3</v>
      </c>
    </row>
    <row r="16" spans="1:16" ht="15.75">
      <c r="A16" s="59">
        <v>4</v>
      </c>
      <c r="B16" s="46" t="s">
        <v>15</v>
      </c>
      <c r="C16" s="49">
        <v>95</v>
      </c>
      <c r="D16" s="50" t="s">
        <v>6</v>
      </c>
      <c r="E16" s="45">
        <v>11</v>
      </c>
      <c r="F16" s="79">
        <v>0.00381944444444444</v>
      </c>
      <c r="G16" s="31"/>
      <c r="H16" s="33"/>
      <c r="I16" s="33"/>
      <c r="J16" s="33"/>
      <c r="K16" s="32"/>
      <c r="L16" s="40"/>
      <c r="M16" s="29"/>
      <c r="N16" s="23"/>
      <c r="O16" s="119">
        <v>0.003159722222222222</v>
      </c>
      <c r="P16" s="151">
        <v>4</v>
      </c>
    </row>
    <row r="17" spans="1:16" ht="15">
      <c r="A17" s="88" t="s">
        <v>137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97"/>
    </row>
    <row r="18" spans="1:16" ht="15.75">
      <c r="A18" s="8">
        <v>1</v>
      </c>
      <c r="B18" s="51" t="s">
        <v>12</v>
      </c>
      <c r="C18" s="53">
        <v>92</v>
      </c>
      <c r="D18" s="52" t="s">
        <v>4</v>
      </c>
      <c r="E18" s="65">
        <v>20</v>
      </c>
      <c r="F18" s="78">
        <v>0.00694444444444445</v>
      </c>
      <c r="G18" s="31"/>
      <c r="H18" s="33"/>
      <c r="I18" s="33"/>
      <c r="J18" s="33"/>
      <c r="K18" s="32"/>
      <c r="L18" s="39"/>
      <c r="M18" s="25"/>
      <c r="N18" s="11"/>
      <c r="O18" s="119">
        <v>0.0016435185185185183</v>
      </c>
      <c r="P18" s="151">
        <v>1</v>
      </c>
    </row>
    <row r="19" spans="1:16" ht="15.75">
      <c r="A19" s="8">
        <v>2</v>
      </c>
      <c r="B19" s="46" t="s">
        <v>28</v>
      </c>
      <c r="C19" s="49">
        <v>94</v>
      </c>
      <c r="D19" s="50" t="s">
        <v>5</v>
      </c>
      <c r="E19" s="65">
        <v>17</v>
      </c>
      <c r="F19" s="78">
        <v>0.00590277777777778</v>
      </c>
      <c r="G19" s="31"/>
      <c r="H19" s="33"/>
      <c r="I19" s="33"/>
      <c r="J19" s="33"/>
      <c r="K19" s="32"/>
      <c r="L19" s="41"/>
      <c r="M19" s="25"/>
      <c r="N19" s="23"/>
      <c r="O19" s="119">
        <v>0.001979166666666667</v>
      </c>
      <c r="P19" s="151">
        <v>2</v>
      </c>
    </row>
    <row r="20" spans="1:16" ht="15.75">
      <c r="A20" s="8">
        <v>3</v>
      </c>
      <c r="B20" s="46" t="s">
        <v>23</v>
      </c>
      <c r="C20" s="49">
        <v>93</v>
      </c>
      <c r="D20" s="50" t="s">
        <v>22</v>
      </c>
      <c r="E20" s="65">
        <v>12</v>
      </c>
      <c r="F20" s="78">
        <v>0.004166666666666667</v>
      </c>
      <c r="G20" s="31"/>
      <c r="H20" s="33"/>
      <c r="I20" s="33"/>
      <c r="J20" s="33"/>
      <c r="K20" s="32"/>
      <c r="L20" s="41"/>
      <c r="M20" s="25"/>
      <c r="N20" s="23"/>
      <c r="O20" s="119">
        <v>0.0021296296296296298</v>
      </c>
      <c r="P20" s="151">
        <v>3</v>
      </c>
    </row>
    <row r="21" spans="1:16" ht="15.75">
      <c r="A21" s="8">
        <v>4</v>
      </c>
      <c r="B21" s="51" t="s">
        <v>113</v>
      </c>
      <c r="C21" s="53">
        <v>79</v>
      </c>
      <c r="D21" s="52" t="s">
        <v>114</v>
      </c>
      <c r="E21" s="65">
        <v>13</v>
      </c>
      <c r="F21" s="78">
        <v>0.004513888888888889</v>
      </c>
      <c r="G21" s="31"/>
      <c r="H21" s="33"/>
      <c r="I21" s="33"/>
      <c r="J21" s="33"/>
      <c r="K21" s="32"/>
      <c r="L21" s="41"/>
      <c r="M21" s="25"/>
      <c r="N21" s="23"/>
      <c r="O21" s="119">
        <v>0.0021643518518518518</v>
      </c>
      <c r="P21" s="151">
        <v>4</v>
      </c>
    </row>
    <row r="22" spans="1:16" ht="15.75">
      <c r="A22" s="8">
        <v>5</v>
      </c>
      <c r="B22" s="10" t="s">
        <v>14</v>
      </c>
      <c r="C22" s="11">
        <v>95</v>
      </c>
      <c r="D22" s="22" t="s">
        <v>6</v>
      </c>
      <c r="E22" s="65">
        <v>14</v>
      </c>
      <c r="F22" s="78">
        <v>0.00486111111111111</v>
      </c>
      <c r="G22" s="31"/>
      <c r="H22" s="33"/>
      <c r="I22" s="33"/>
      <c r="J22" s="33"/>
      <c r="K22" s="32"/>
      <c r="L22" s="41"/>
      <c r="M22" s="25"/>
      <c r="N22" s="23"/>
      <c r="O22" s="119">
        <v>0.0022453703703703702</v>
      </c>
      <c r="P22" s="151">
        <v>5</v>
      </c>
    </row>
    <row r="23" spans="1:16" ht="15.75">
      <c r="A23" s="8">
        <v>6</v>
      </c>
      <c r="B23" s="46" t="s">
        <v>54</v>
      </c>
      <c r="C23" s="49">
        <v>93</v>
      </c>
      <c r="D23" s="50" t="s">
        <v>21</v>
      </c>
      <c r="E23" s="65">
        <v>18</v>
      </c>
      <c r="F23" s="78">
        <v>0.00625000000000001</v>
      </c>
      <c r="G23" s="31"/>
      <c r="H23" s="33"/>
      <c r="I23" s="33"/>
      <c r="J23" s="33"/>
      <c r="K23" s="32"/>
      <c r="L23" s="39"/>
      <c r="M23" s="25"/>
      <c r="N23" s="11"/>
      <c r="O23" s="119">
        <v>0.002523148148148148</v>
      </c>
      <c r="P23" s="151">
        <v>6</v>
      </c>
    </row>
    <row r="24" spans="1:16" ht="15.75">
      <c r="A24" s="8">
        <v>7</v>
      </c>
      <c r="B24" s="51" t="s">
        <v>83</v>
      </c>
      <c r="C24" s="53">
        <v>89</v>
      </c>
      <c r="D24" s="52" t="s">
        <v>4</v>
      </c>
      <c r="E24" s="65">
        <v>21</v>
      </c>
      <c r="F24" s="78">
        <v>0.00729166666666667</v>
      </c>
      <c r="G24" s="31"/>
      <c r="H24" s="33"/>
      <c r="I24" s="33"/>
      <c r="J24" s="33"/>
      <c r="K24" s="32"/>
      <c r="L24" s="39"/>
      <c r="M24" s="25"/>
      <c r="N24" s="11"/>
      <c r="O24" s="119">
        <v>0.0028587962962962963</v>
      </c>
      <c r="P24" s="151">
        <v>7</v>
      </c>
    </row>
    <row r="25" spans="1:16" ht="15">
      <c r="A25" s="8">
        <v>8</v>
      </c>
      <c r="B25" s="51" t="s">
        <v>104</v>
      </c>
      <c r="C25" s="53">
        <v>93</v>
      </c>
      <c r="D25" s="52" t="s">
        <v>22</v>
      </c>
      <c r="E25" s="65">
        <v>15</v>
      </c>
      <c r="F25" s="78">
        <v>0.00520833333333334</v>
      </c>
      <c r="G25" s="31"/>
      <c r="H25" s="33"/>
      <c r="I25" s="33"/>
      <c r="J25" s="33"/>
      <c r="K25" s="32"/>
      <c r="L25" s="41"/>
      <c r="M25" s="25"/>
      <c r="N25" s="23"/>
      <c r="O25" s="23" t="s">
        <v>155</v>
      </c>
      <c r="P25" s="120"/>
    </row>
    <row r="26" spans="1:16" ht="15">
      <c r="A26" s="8">
        <v>9</v>
      </c>
      <c r="B26" s="10" t="s">
        <v>103</v>
      </c>
      <c r="C26" s="11">
        <v>94</v>
      </c>
      <c r="D26" s="22" t="s">
        <v>4</v>
      </c>
      <c r="E26" s="65">
        <v>16</v>
      </c>
      <c r="F26" s="78">
        <v>0.00555555555555556</v>
      </c>
      <c r="G26" s="31"/>
      <c r="H26" s="33"/>
      <c r="I26" s="33"/>
      <c r="J26" s="33"/>
      <c r="K26" s="32"/>
      <c r="L26" s="41"/>
      <c r="M26" s="25"/>
      <c r="N26" s="23"/>
      <c r="O26" s="23" t="s">
        <v>155</v>
      </c>
      <c r="P26" s="120"/>
    </row>
    <row r="27" spans="1:16" ht="15">
      <c r="A27" s="8">
        <v>10</v>
      </c>
      <c r="B27" s="46" t="s">
        <v>24</v>
      </c>
      <c r="C27" s="49">
        <v>94</v>
      </c>
      <c r="D27" s="50" t="s">
        <v>22</v>
      </c>
      <c r="E27" s="65">
        <v>19</v>
      </c>
      <c r="F27" s="78">
        <v>0.00659722222222223</v>
      </c>
      <c r="G27" s="31"/>
      <c r="H27" s="33"/>
      <c r="I27" s="33"/>
      <c r="J27" s="33"/>
      <c r="K27" s="32"/>
      <c r="L27" s="39"/>
      <c r="M27" s="25"/>
      <c r="N27" s="11"/>
      <c r="O27" s="23" t="s">
        <v>155</v>
      </c>
      <c r="P27" s="120"/>
    </row>
    <row r="28" spans="1:16" ht="15">
      <c r="A28" s="8">
        <v>11</v>
      </c>
      <c r="B28" s="51" t="s">
        <v>62</v>
      </c>
      <c r="C28" s="53">
        <v>94</v>
      </c>
      <c r="D28" s="52" t="s">
        <v>5</v>
      </c>
      <c r="E28" s="65">
        <v>22</v>
      </c>
      <c r="F28" s="78">
        <v>0.0076388888888889</v>
      </c>
      <c r="G28" s="31"/>
      <c r="H28" s="33"/>
      <c r="I28" s="33"/>
      <c r="J28" s="33"/>
      <c r="K28" s="32"/>
      <c r="L28" s="39"/>
      <c r="M28" s="25"/>
      <c r="N28" s="11"/>
      <c r="O28" s="23" t="s">
        <v>155</v>
      </c>
      <c r="P28" s="120"/>
    </row>
    <row r="29" spans="1:16" ht="15">
      <c r="A29" s="8">
        <v>12</v>
      </c>
      <c r="B29" s="51" t="s">
        <v>96</v>
      </c>
      <c r="C29" s="53">
        <v>83</v>
      </c>
      <c r="D29" s="52" t="s">
        <v>4</v>
      </c>
      <c r="E29" s="65">
        <v>23</v>
      </c>
      <c r="F29" s="78">
        <v>0.00798611111111112</v>
      </c>
      <c r="G29" s="31"/>
      <c r="H29" s="33"/>
      <c r="I29" s="33"/>
      <c r="J29" s="33"/>
      <c r="K29" s="32"/>
      <c r="L29" s="39"/>
      <c r="M29" s="25"/>
      <c r="N29" s="11"/>
      <c r="O29" s="23" t="s">
        <v>155</v>
      </c>
      <c r="P29" s="120"/>
    </row>
    <row r="30" spans="1:16" ht="15">
      <c r="A30" s="88" t="s">
        <v>138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97"/>
    </row>
    <row r="31" spans="1:16" ht="15.75">
      <c r="A31" s="11">
        <v>1</v>
      </c>
      <c r="B31" s="46" t="s">
        <v>16</v>
      </c>
      <c r="C31" s="49">
        <v>96</v>
      </c>
      <c r="D31" s="50" t="s">
        <v>6</v>
      </c>
      <c r="E31" s="65">
        <v>24</v>
      </c>
      <c r="F31" s="78">
        <v>0.008333333333333333</v>
      </c>
      <c r="G31" s="31"/>
      <c r="H31" s="33"/>
      <c r="I31" s="33"/>
      <c r="J31" s="33"/>
      <c r="K31" s="32"/>
      <c r="L31" s="39"/>
      <c r="M31" s="25"/>
      <c r="N31" s="11"/>
      <c r="O31" s="119">
        <v>0.0018287037037037037</v>
      </c>
      <c r="P31" s="151">
        <v>1</v>
      </c>
    </row>
    <row r="32" spans="1:16" ht="15.75">
      <c r="A32" s="11">
        <v>2</v>
      </c>
      <c r="B32" s="46" t="s">
        <v>64</v>
      </c>
      <c r="C32" s="49">
        <v>96</v>
      </c>
      <c r="D32" s="50" t="s">
        <v>65</v>
      </c>
      <c r="E32" s="65">
        <v>29</v>
      </c>
      <c r="F32" s="78">
        <v>0.0100694444444444</v>
      </c>
      <c r="G32" s="31"/>
      <c r="H32" s="33"/>
      <c r="I32" s="33"/>
      <c r="J32" s="33"/>
      <c r="K32" s="32"/>
      <c r="L32" s="39"/>
      <c r="M32" s="25"/>
      <c r="N32" s="11"/>
      <c r="O32" s="119">
        <v>0.0019097222222222222</v>
      </c>
      <c r="P32" s="151">
        <v>2</v>
      </c>
    </row>
    <row r="33" spans="1:16" ht="15.75">
      <c r="A33" s="11">
        <v>3</v>
      </c>
      <c r="B33" s="46" t="s">
        <v>25</v>
      </c>
      <c r="C33" s="49">
        <v>96</v>
      </c>
      <c r="D33" s="50" t="s">
        <v>22</v>
      </c>
      <c r="E33" s="65">
        <v>27</v>
      </c>
      <c r="F33" s="78">
        <v>0.009375</v>
      </c>
      <c r="G33" s="31"/>
      <c r="H33" s="33"/>
      <c r="I33" s="33"/>
      <c r="J33" s="33"/>
      <c r="K33" s="32"/>
      <c r="L33" s="39"/>
      <c r="M33" s="25"/>
      <c r="N33" s="11"/>
      <c r="O33" s="119">
        <v>0.0030787037037037037</v>
      </c>
      <c r="P33" s="151">
        <v>3</v>
      </c>
    </row>
    <row r="34" spans="1:16" ht="15">
      <c r="A34" s="11">
        <v>4</v>
      </c>
      <c r="B34" s="46" t="s">
        <v>88</v>
      </c>
      <c r="C34" s="49">
        <v>96</v>
      </c>
      <c r="D34" s="50" t="s">
        <v>86</v>
      </c>
      <c r="E34" s="65">
        <v>25</v>
      </c>
      <c r="F34" s="78">
        <v>0.008680555555555556</v>
      </c>
      <c r="G34" s="31"/>
      <c r="H34" s="33"/>
      <c r="I34" s="33"/>
      <c r="J34" s="33"/>
      <c r="K34" s="32"/>
      <c r="L34" s="39"/>
      <c r="M34" s="25"/>
      <c r="N34" s="11"/>
      <c r="O34" s="23" t="s">
        <v>155</v>
      </c>
      <c r="P34" s="120"/>
    </row>
    <row r="35" spans="1:16" ht="15">
      <c r="A35" s="11">
        <v>5</v>
      </c>
      <c r="B35" s="46" t="s">
        <v>84</v>
      </c>
      <c r="C35" s="49">
        <v>96</v>
      </c>
      <c r="D35" s="50" t="s">
        <v>4</v>
      </c>
      <c r="E35" s="65">
        <v>26</v>
      </c>
      <c r="F35" s="78">
        <v>0.00902777777777778</v>
      </c>
      <c r="G35" s="31"/>
      <c r="H35" s="33"/>
      <c r="I35" s="33"/>
      <c r="J35" s="33"/>
      <c r="K35" s="32"/>
      <c r="L35" s="39"/>
      <c r="M35" s="25"/>
      <c r="N35" s="11"/>
      <c r="O35" s="23" t="s">
        <v>155</v>
      </c>
      <c r="P35" s="120"/>
    </row>
    <row r="36" spans="1:16" ht="15">
      <c r="A36" s="11">
        <v>6</v>
      </c>
      <c r="B36" s="46" t="s">
        <v>53</v>
      </c>
      <c r="C36" s="49">
        <v>95</v>
      </c>
      <c r="D36" s="50" t="s">
        <v>22</v>
      </c>
      <c r="E36" s="65">
        <v>28</v>
      </c>
      <c r="F36" s="78">
        <v>0.00972222222222222</v>
      </c>
      <c r="G36" s="31"/>
      <c r="H36" s="33"/>
      <c r="I36" s="33"/>
      <c r="J36" s="33"/>
      <c r="K36" s="32"/>
      <c r="L36" s="39"/>
      <c r="M36" s="25"/>
      <c r="N36" s="11"/>
      <c r="O36" s="23" t="s">
        <v>155</v>
      </c>
      <c r="P36" s="120"/>
    </row>
    <row r="37" spans="1:16" ht="15">
      <c r="A37" s="11">
        <v>7</v>
      </c>
      <c r="B37" s="10" t="s">
        <v>156</v>
      </c>
      <c r="C37" s="49">
        <v>96</v>
      </c>
      <c r="D37" s="50" t="s">
        <v>6</v>
      </c>
      <c r="E37" s="65">
        <v>30</v>
      </c>
      <c r="F37" s="78">
        <v>0.0104166666666667</v>
      </c>
      <c r="G37" s="31"/>
      <c r="H37" s="33"/>
      <c r="I37" s="33"/>
      <c r="J37" s="33"/>
      <c r="K37" s="32"/>
      <c r="L37" s="39"/>
      <c r="M37" s="25"/>
      <c r="N37" s="23"/>
      <c r="O37" s="23" t="s">
        <v>155</v>
      </c>
      <c r="P37" s="120"/>
    </row>
    <row r="38" spans="1:16" ht="15">
      <c r="A38" s="88" t="s">
        <v>161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97"/>
    </row>
    <row r="39" spans="1:16" ht="15.75">
      <c r="A39" s="149">
        <v>1</v>
      </c>
      <c r="B39" s="46" t="s">
        <v>67</v>
      </c>
      <c r="C39" s="49">
        <v>97</v>
      </c>
      <c r="D39" s="50" t="s">
        <v>65</v>
      </c>
      <c r="E39" s="65">
        <v>6</v>
      </c>
      <c r="F39" s="122">
        <v>0.00208333333333333</v>
      </c>
      <c r="G39" s="125"/>
      <c r="H39" s="125"/>
      <c r="I39" s="125"/>
      <c r="J39" s="125"/>
      <c r="K39" s="126"/>
      <c r="L39" s="127"/>
      <c r="M39" s="128"/>
      <c r="N39" s="70"/>
      <c r="O39" s="162">
        <v>0.0021296296296296298</v>
      </c>
      <c r="P39" s="151">
        <v>1</v>
      </c>
    </row>
    <row r="40" spans="1:16" ht="15.75">
      <c r="A40" s="8">
        <v>2</v>
      </c>
      <c r="B40" s="46" t="s">
        <v>52</v>
      </c>
      <c r="C40" s="49">
        <v>98</v>
      </c>
      <c r="D40" s="50" t="s">
        <v>22</v>
      </c>
      <c r="E40" s="65">
        <v>13</v>
      </c>
      <c r="F40" s="78">
        <v>0.00451388888888889</v>
      </c>
      <c r="G40" s="33"/>
      <c r="H40" s="33"/>
      <c r="I40" s="33"/>
      <c r="J40" s="33"/>
      <c r="K40" s="32"/>
      <c r="L40" s="39"/>
      <c r="M40" s="25"/>
      <c r="N40" s="134"/>
      <c r="O40" s="162">
        <v>0.0023032407407407407</v>
      </c>
      <c r="P40" s="151">
        <v>2</v>
      </c>
    </row>
    <row r="41" spans="1:16" ht="15.75">
      <c r="A41" s="149">
        <v>3</v>
      </c>
      <c r="B41" s="156" t="s">
        <v>62</v>
      </c>
      <c r="C41" s="143">
        <v>97</v>
      </c>
      <c r="D41" s="144" t="s">
        <v>5</v>
      </c>
      <c r="E41" s="142">
        <v>1</v>
      </c>
      <c r="F41" s="142"/>
      <c r="G41" s="142"/>
      <c r="H41" s="142"/>
      <c r="I41" s="142"/>
      <c r="J41" s="142"/>
      <c r="K41" s="142"/>
      <c r="L41" s="142"/>
      <c r="M41" s="142"/>
      <c r="N41" s="163"/>
      <c r="O41" s="161">
        <v>0.0023958333333333336</v>
      </c>
      <c r="P41" s="151">
        <v>3</v>
      </c>
    </row>
    <row r="42" spans="1:16" ht="15.75">
      <c r="A42" s="8">
        <v>4</v>
      </c>
      <c r="B42" s="46" t="s">
        <v>9</v>
      </c>
      <c r="C42" s="49">
        <v>98</v>
      </c>
      <c r="D42" s="50" t="s">
        <v>4</v>
      </c>
      <c r="E42" s="65">
        <v>11</v>
      </c>
      <c r="F42" s="78">
        <v>0.00381944444444444</v>
      </c>
      <c r="G42" s="33"/>
      <c r="H42" s="33"/>
      <c r="I42" s="33"/>
      <c r="J42" s="33"/>
      <c r="K42" s="32"/>
      <c r="L42" s="39"/>
      <c r="M42" s="25"/>
      <c r="N42" s="134"/>
      <c r="O42" s="162">
        <v>0.0027083333333333334</v>
      </c>
      <c r="P42" s="151">
        <v>4</v>
      </c>
    </row>
    <row r="43" spans="1:16" ht="15.75">
      <c r="A43" s="149">
        <v>5</v>
      </c>
      <c r="B43" s="46" t="s">
        <v>26</v>
      </c>
      <c r="C43" s="49">
        <v>97</v>
      </c>
      <c r="D43" s="50" t="s">
        <v>22</v>
      </c>
      <c r="E43" s="65">
        <v>4</v>
      </c>
      <c r="F43" s="78">
        <v>0.001388888888888889</v>
      </c>
      <c r="G43" s="33"/>
      <c r="H43" s="33"/>
      <c r="I43" s="33"/>
      <c r="J43" s="33"/>
      <c r="K43" s="32"/>
      <c r="L43" s="39"/>
      <c r="M43" s="25"/>
      <c r="N43" s="134"/>
      <c r="O43" s="162">
        <v>0.002835648148148148</v>
      </c>
      <c r="P43" s="151">
        <v>5</v>
      </c>
    </row>
    <row r="44" spans="1:16" ht="15.75">
      <c r="A44" s="8">
        <v>6</v>
      </c>
      <c r="B44" s="46" t="s">
        <v>68</v>
      </c>
      <c r="C44" s="49">
        <v>98</v>
      </c>
      <c r="D44" s="50" t="s">
        <v>65</v>
      </c>
      <c r="E44" s="65">
        <v>8</v>
      </c>
      <c r="F44" s="78">
        <v>0.00277777777777778</v>
      </c>
      <c r="G44" s="33"/>
      <c r="H44" s="33"/>
      <c r="I44" s="33"/>
      <c r="J44" s="33"/>
      <c r="K44" s="32"/>
      <c r="L44" s="39"/>
      <c r="M44" s="25"/>
      <c r="N44" s="134"/>
      <c r="O44" s="162">
        <v>0.002893518518518519</v>
      </c>
      <c r="P44" s="151">
        <v>6</v>
      </c>
    </row>
    <row r="45" spans="1:16" ht="15.75">
      <c r="A45" s="149">
        <v>7</v>
      </c>
      <c r="B45" s="10" t="s">
        <v>55</v>
      </c>
      <c r="C45" s="11">
        <v>98</v>
      </c>
      <c r="D45" s="22" t="s">
        <v>21</v>
      </c>
      <c r="E45" s="65">
        <v>9</v>
      </c>
      <c r="F45" s="78">
        <v>0.003125</v>
      </c>
      <c r="G45" s="33"/>
      <c r="H45" s="33"/>
      <c r="I45" s="33"/>
      <c r="J45" s="33"/>
      <c r="K45" s="32"/>
      <c r="L45" s="39"/>
      <c r="M45" s="25"/>
      <c r="N45" s="134"/>
      <c r="O45" s="162">
        <v>0.003414351851851852</v>
      </c>
      <c r="P45" s="151">
        <v>7</v>
      </c>
    </row>
    <row r="46" spans="1:16" ht="15.75">
      <c r="A46" s="8">
        <v>8</v>
      </c>
      <c r="B46" s="46" t="s">
        <v>87</v>
      </c>
      <c r="C46" s="49">
        <v>98</v>
      </c>
      <c r="D46" s="50" t="s">
        <v>86</v>
      </c>
      <c r="E46" s="65">
        <v>5</v>
      </c>
      <c r="F46" s="78">
        <v>0.001736111111111111</v>
      </c>
      <c r="G46" s="33"/>
      <c r="H46" s="33"/>
      <c r="I46" s="33"/>
      <c r="J46" s="33"/>
      <c r="K46" s="32"/>
      <c r="L46" s="39"/>
      <c r="M46" s="25"/>
      <c r="N46" s="134"/>
      <c r="O46" s="24" t="s">
        <v>155</v>
      </c>
      <c r="P46" s="151"/>
    </row>
    <row r="47" spans="1:16" ht="15.75">
      <c r="A47" s="149">
        <v>9</v>
      </c>
      <c r="B47" s="46" t="s">
        <v>66</v>
      </c>
      <c r="C47" s="49">
        <v>97</v>
      </c>
      <c r="D47" s="50" t="s">
        <v>65</v>
      </c>
      <c r="E47" s="65">
        <v>12</v>
      </c>
      <c r="F47" s="78">
        <v>0.00416666666666667</v>
      </c>
      <c r="G47" s="33"/>
      <c r="H47" s="33"/>
      <c r="I47" s="33"/>
      <c r="J47" s="33"/>
      <c r="K47" s="32"/>
      <c r="L47" s="39"/>
      <c r="M47" s="25"/>
      <c r="N47" s="134"/>
      <c r="O47" s="24" t="s">
        <v>155</v>
      </c>
      <c r="P47" s="151"/>
    </row>
    <row r="48" spans="1:16" ht="15.75">
      <c r="A48" s="8">
        <v>10</v>
      </c>
      <c r="B48" s="46" t="s">
        <v>85</v>
      </c>
      <c r="C48" s="49">
        <v>97</v>
      </c>
      <c r="D48" s="50" t="s">
        <v>86</v>
      </c>
      <c r="E48" s="65">
        <v>7</v>
      </c>
      <c r="F48" s="78">
        <v>0.00243055555555556</v>
      </c>
      <c r="G48" s="33"/>
      <c r="H48" s="33"/>
      <c r="I48" s="33"/>
      <c r="J48" s="33"/>
      <c r="K48" s="32"/>
      <c r="L48" s="39"/>
      <c r="M48" s="25"/>
      <c r="N48" s="134"/>
      <c r="O48" s="24" t="s">
        <v>155</v>
      </c>
      <c r="P48" s="151"/>
    </row>
    <row r="49" spans="1:16" ht="15.75">
      <c r="A49" s="149">
        <v>11</v>
      </c>
      <c r="B49" s="46" t="s">
        <v>45</v>
      </c>
      <c r="C49" s="49">
        <v>98</v>
      </c>
      <c r="D49" s="50" t="s">
        <v>22</v>
      </c>
      <c r="E49" s="65">
        <v>14</v>
      </c>
      <c r="F49" s="78">
        <v>0.00486111111111111</v>
      </c>
      <c r="G49" s="33"/>
      <c r="H49" s="33"/>
      <c r="I49" s="33"/>
      <c r="J49" s="33"/>
      <c r="K49" s="32"/>
      <c r="L49" s="39"/>
      <c r="M49" s="25"/>
      <c r="N49" s="134"/>
      <c r="O49" s="24" t="s">
        <v>155</v>
      </c>
      <c r="P49" s="151"/>
    </row>
    <row r="50" spans="1:16" ht="15.75">
      <c r="A50" s="8">
        <v>12</v>
      </c>
      <c r="B50" s="46" t="s">
        <v>27</v>
      </c>
      <c r="C50" s="49">
        <v>97</v>
      </c>
      <c r="D50" s="50" t="s">
        <v>22</v>
      </c>
      <c r="E50" s="65">
        <v>10</v>
      </c>
      <c r="F50" s="78">
        <v>0.00347222222222222</v>
      </c>
      <c r="G50" s="33"/>
      <c r="H50" s="33"/>
      <c r="I50" s="33"/>
      <c r="J50" s="33"/>
      <c r="K50" s="32"/>
      <c r="L50" s="39"/>
      <c r="M50" s="25"/>
      <c r="N50" s="134"/>
      <c r="O50" s="24" t="s">
        <v>155</v>
      </c>
      <c r="P50" s="151"/>
    </row>
    <row r="51" spans="1:16" ht="15.75">
      <c r="A51" s="149">
        <v>13</v>
      </c>
      <c r="B51" s="46" t="s">
        <v>10</v>
      </c>
      <c r="C51" s="49">
        <v>98</v>
      </c>
      <c r="D51" s="50" t="s">
        <v>4</v>
      </c>
      <c r="E51" s="65">
        <v>15</v>
      </c>
      <c r="F51" s="129">
        <v>0.00520833333333333</v>
      </c>
      <c r="G51" s="130"/>
      <c r="H51" s="130"/>
      <c r="I51" s="130"/>
      <c r="J51" s="130"/>
      <c r="K51" s="131"/>
      <c r="L51" s="132"/>
      <c r="M51" s="133"/>
      <c r="N51" s="147"/>
      <c r="O51" s="24" t="s">
        <v>155</v>
      </c>
      <c r="P51" s="151"/>
    </row>
    <row r="52" spans="1:15" ht="15">
      <c r="A52" s="14"/>
      <c r="B52" s="17"/>
      <c r="C52" s="71"/>
      <c r="D52" s="72"/>
      <c r="E52" s="73"/>
      <c r="F52" s="122"/>
      <c r="G52" s="125"/>
      <c r="H52" s="125"/>
      <c r="I52" s="125"/>
      <c r="J52" s="125"/>
      <c r="K52" s="126"/>
      <c r="L52" s="127"/>
      <c r="M52" s="128"/>
      <c r="N52" s="70"/>
      <c r="O52" s="4"/>
    </row>
    <row r="53" spans="1:16" ht="15">
      <c r="A53" s="88" t="s">
        <v>143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55"/>
    </row>
    <row r="54" spans="1:16" ht="15.75">
      <c r="A54" s="8">
        <v>1</v>
      </c>
      <c r="B54" s="46" t="s">
        <v>19</v>
      </c>
      <c r="C54" s="49">
        <v>99</v>
      </c>
      <c r="D54" s="50" t="s">
        <v>6</v>
      </c>
      <c r="E54" s="65">
        <v>24</v>
      </c>
      <c r="F54" s="78">
        <v>0.00833333333333333</v>
      </c>
      <c r="G54" s="8"/>
      <c r="H54" s="8"/>
      <c r="I54" s="8"/>
      <c r="J54" s="8"/>
      <c r="K54" s="23"/>
      <c r="L54" s="38"/>
      <c r="M54" s="30"/>
      <c r="N54" s="23"/>
      <c r="O54" s="162">
        <v>0.0028587962962962963</v>
      </c>
      <c r="P54" s="151">
        <v>1</v>
      </c>
    </row>
    <row r="55" spans="1:16" ht="15.75">
      <c r="A55" s="8">
        <v>2</v>
      </c>
      <c r="B55" s="10" t="s">
        <v>71</v>
      </c>
      <c r="C55" s="49" t="s">
        <v>13</v>
      </c>
      <c r="D55" s="50" t="s">
        <v>65</v>
      </c>
      <c r="E55" s="65">
        <v>17</v>
      </c>
      <c r="F55" s="78">
        <v>0.005902777777777778</v>
      </c>
      <c r="G55" s="8"/>
      <c r="H55" s="8"/>
      <c r="I55" s="8"/>
      <c r="J55" s="8"/>
      <c r="K55" s="23"/>
      <c r="L55" s="38"/>
      <c r="M55" s="30"/>
      <c r="N55" s="23"/>
      <c r="O55" s="162">
        <v>0.0030208333333333333</v>
      </c>
      <c r="P55" s="151">
        <v>2</v>
      </c>
    </row>
    <row r="56" spans="1:16" ht="15.75">
      <c r="A56" s="8">
        <v>3</v>
      </c>
      <c r="B56" s="46" t="s">
        <v>57</v>
      </c>
      <c r="C56" s="49">
        <v>99</v>
      </c>
      <c r="D56" s="50" t="s">
        <v>4</v>
      </c>
      <c r="E56" s="65">
        <v>19</v>
      </c>
      <c r="F56" s="78">
        <v>0.00659722222222223</v>
      </c>
      <c r="G56" s="8"/>
      <c r="H56" s="8"/>
      <c r="I56" s="8"/>
      <c r="J56" s="8"/>
      <c r="K56" s="23"/>
      <c r="L56" s="38"/>
      <c r="M56" s="30"/>
      <c r="N56" s="23"/>
      <c r="O56" s="162">
        <v>0.003344907407407407</v>
      </c>
      <c r="P56" s="151">
        <v>3</v>
      </c>
    </row>
    <row r="57" spans="1:16" ht="15.75">
      <c r="A57" s="8">
        <v>4</v>
      </c>
      <c r="B57" s="46" t="s">
        <v>31</v>
      </c>
      <c r="C57" s="49" t="s">
        <v>13</v>
      </c>
      <c r="D57" s="50" t="s">
        <v>5</v>
      </c>
      <c r="E57" s="65">
        <v>18</v>
      </c>
      <c r="F57" s="78">
        <v>0.00625</v>
      </c>
      <c r="G57" s="8"/>
      <c r="H57" s="8"/>
      <c r="I57" s="8"/>
      <c r="J57" s="8"/>
      <c r="K57" s="23"/>
      <c r="L57" s="38"/>
      <c r="M57" s="30"/>
      <c r="N57" s="23"/>
      <c r="O57" s="162">
        <v>0.003368055555555555</v>
      </c>
      <c r="P57" s="151">
        <v>4</v>
      </c>
    </row>
    <row r="58" spans="1:16" ht="15.75">
      <c r="A58" s="8">
        <v>5</v>
      </c>
      <c r="B58" s="46" t="s">
        <v>51</v>
      </c>
      <c r="C58" s="49" t="s">
        <v>13</v>
      </c>
      <c r="D58" s="50" t="s">
        <v>5</v>
      </c>
      <c r="E58" s="65">
        <v>20</v>
      </c>
      <c r="F58" s="78">
        <v>0.00694444444444445</v>
      </c>
      <c r="G58" s="8"/>
      <c r="H58" s="8"/>
      <c r="I58" s="8"/>
      <c r="J58" s="8"/>
      <c r="K58" s="23"/>
      <c r="L58" s="38"/>
      <c r="M58" s="30"/>
      <c r="N58" s="23"/>
      <c r="O58" s="162">
        <v>0.003472222222222222</v>
      </c>
      <c r="P58" s="151">
        <v>5</v>
      </c>
    </row>
    <row r="59" spans="1:16" ht="15.75">
      <c r="A59" s="8">
        <v>6</v>
      </c>
      <c r="B59" s="46" t="s">
        <v>20</v>
      </c>
      <c r="C59" s="49" t="s">
        <v>13</v>
      </c>
      <c r="D59" s="50" t="s">
        <v>6</v>
      </c>
      <c r="E59" s="65">
        <v>16</v>
      </c>
      <c r="F59" s="78">
        <v>0.005555555555555556</v>
      </c>
      <c r="G59" s="8"/>
      <c r="H59" s="8"/>
      <c r="I59" s="8"/>
      <c r="J59" s="8"/>
      <c r="K59" s="23"/>
      <c r="L59" s="38"/>
      <c r="M59" s="30"/>
      <c r="N59" s="23"/>
      <c r="O59" s="24" t="s">
        <v>155</v>
      </c>
      <c r="P59" s="151"/>
    </row>
    <row r="60" spans="1:16" ht="15.75">
      <c r="A60" s="8">
        <v>7</v>
      </c>
      <c r="B60" s="46" t="s">
        <v>60</v>
      </c>
      <c r="C60" s="49">
        <v>99</v>
      </c>
      <c r="D60" s="50" t="s">
        <v>5</v>
      </c>
      <c r="E60" s="65">
        <v>21</v>
      </c>
      <c r="F60" s="78">
        <v>0.00729166666666667</v>
      </c>
      <c r="G60" s="8"/>
      <c r="H60" s="8"/>
      <c r="I60" s="8"/>
      <c r="J60" s="8"/>
      <c r="K60" s="23"/>
      <c r="L60" s="38"/>
      <c r="M60" s="30"/>
      <c r="N60" s="23"/>
      <c r="O60" s="24" t="s">
        <v>155</v>
      </c>
      <c r="P60" s="151"/>
    </row>
    <row r="61" spans="1:16" ht="15.75">
      <c r="A61" s="8">
        <v>8</v>
      </c>
      <c r="B61" s="46" t="s">
        <v>50</v>
      </c>
      <c r="C61" s="49" t="s">
        <v>13</v>
      </c>
      <c r="D61" s="50" t="s">
        <v>4</v>
      </c>
      <c r="E61" s="65">
        <v>22</v>
      </c>
      <c r="F61" s="78">
        <v>0.00763888888888889</v>
      </c>
      <c r="G61" s="8"/>
      <c r="H61" s="8"/>
      <c r="I61" s="8"/>
      <c r="J61" s="8"/>
      <c r="K61" s="23"/>
      <c r="L61" s="38"/>
      <c r="M61" s="30"/>
      <c r="N61" s="23"/>
      <c r="O61" s="24" t="s">
        <v>155</v>
      </c>
      <c r="P61" s="151"/>
    </row>
    <row r="62" spans="1:16" ht="15.75">
      <c r="A62" s="8">
        <v>9</v>
      </c>
      <c r="B62" s="46" t="s">
        <v>70</v>
      </c>
      <c r="C62" s="49" t="s">
        <v>13</v>
      </c>
      <c r="D62" s="50" t="s">
        <v>65</v>
      </c>
      <c r="E62" s="65">
        <v>23</v>
      </c>
      <c r="F62" s="78">
        <v>0.00798611111111111</v>
      </c>
      <c r="G62" s="8"/>
      <c r="H62" s="8"/>
      <c r="I62" s="8"/>
      <c r="J62" s="8"/>
      <c r="K62" s="23"/>
      <c r="L62" s="38"/>
      <c r="M62" s="30"/>
      <c r="N62" s="23"/>
      <c r="O62" s="24" t="s">
        <v>155</v>
      </c>
      <c r="P62" s="151"/>
    </row>
    <row r="63" spans="1:16" ht="15.75">
      <c r="A63" s="8">
        <v>10</v>
      </c>
      <c r="B63" s="46" t="s">
        <v>18</v>
      </c>
      <c r="C63" s="49">
        <v>99</v>
      </c>
      <c r="D63" s="50" t="s">
        <v>6</v>
      </c>
      <c r="E63" s="65">
        <v>25</v>
      </c>
      <c r="F63" s="78">
        <v>0.00868055555555556</v>
      </c>
      <c r="G63" s="8"/>
      <c r="H63" s="8"/>
      <c r="I63" s="8"/>
      <c r="J63" s="8"/>
      <c r="K63" s="23"/>
      <c r="L63" s="38"/>
      <c r="M63" s="30"/>
      <c r="N63" s="23"/>
      <c r="O63" s="24" t="s">
        <v>155</v>
      </c>
      <c r="P63" s="151"/>
    </row>
    <row r="64" spans="1:16" ht="15">
      <c r="A64" s="93" t="s">
        <v>142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5.75">
      <c r="A65" s="11">
        <v>1</v>
      </c>
      <c r="B65" s="10" t="s">
        <v>98</v>
      </c>
      <c r="C65" s="11">
        <v>99</v>
      </c>
      <c r="D65" s="22" t="s">
        <v>4</v>
      </c>
      <c r="E65" s="65">
        <v>30</v>
      </c>
      <c r="F65" s="78">
        <v>0.0104166666666667</v>
      </c>
      <c r="G65" s="8"/>
      <c r="H65" s="8"/>
      <c r="I65" s="8"/>
      <c r="J65" s="8"/>
      <c r="K65" s="23"/>
      <c r="L65" s="38"/>
      <c r="M65" s="30"/>
      <c r="N65" s="23"/>
      <c r="O65" s="162">
        <v>0.002384259259259259</v>
      </c>
      <c r="P65" s="151">
        <v>1</v>
      </c>
    </row>
    <row r="66" spans="1:16" ht="15.75">
      <c r="A66" s="11">
        <v>3</v>
      </c>
      <c r="B66" s="46" t="s">
        <v>49</v>
      </c>
      <c r="C66" s="11">
        <v>99</v>
      </c>
      <c r="D66" s="50" t="s">
        <v>4</v>
      </c>
      <c r="E66" s="65">
        <v>26</v>
      </c>
      <c r="F66" s="78">
        <v>0.009027777777777779</v>
      </c>
      <c r="G66" s="8"/>
      <c r="H66" s="8"/>
      <c r="I66" s="8"/>
      <c r="J66" s="8"/>
      <c r="K66" s="23"/>
      <c r="L66" s="38"/>
      <c r="M66" s="30"/>
      <c r="N66" s="23"/>
      <c r="O66" s="24" t="s">
        <v>155</v>
      </c>
      <c r="P66" s="151"/>
    </row>
    <row r="67" spans="1:16" ht="15.75">
      <c r="A67" s="11">
        <v>4</v>
      </c>
      <c r="B67" s="46" t="s">
        <v>30</v>
      </c>
      <c r="C67" s="11" t="s">
        <v>13</v>
      </c>
      <c r="D67" s="50" t="s">
        <v>5</v>
      </c>
      <c r="E67" s="65">
        <v>27</v>
      </c>
      <c r="F67" s="78">
        <v>0.009375</v>
      </c>
      <c r="G67" s="8"/>
      <c r="H67" s="8"/>
      <c r="I67" s="8"/>
      <c r="J67" s="8"/>
      <c r="K67" s="23"/>
      <c r="L67" s="38"/>
      <c r="M67" s="30"/>
      <c r="N67" s="23"/>
      <c r="O67" s="24" t="s">
        <v>155</v>
      </c>
      <c r="P67" s="151"/>
    </row>
    <row r="68" spans="1:16" ht="15.75">
      <c r="A68" s="11">
        <v>5</v>
      </c>
      <c r="B68" s="10" t="s">
        <v>56</v>
      </c>
      <c r="C68" s="11">
        <v>99</v>
      </c>
      <c r="D68" s="21" t="s">
        <v>4</v>
      </c>
      <c r="E68" s="65">
        <v>28</v>
      </c>
      <c r="F68" s="78">
        <v>0.00972222222222222</v>
      </c>
      <c r="G68" s="8"/>
      <c r="H68" s="8"/>
      <c r="I68" s="8"/>
      <c r="J68" s="8"/>
      <c r="K68" s="23"/>
      <c r="L68" s="38"/>
      <c r="M68" s="30"/>
      <c r="N68" s="23"/>
      <c r="O68" s="24" t="s">
        <v>155</v>
      </c>
      <c r="P68" s="151"/>
    </row>
    <row r="69" spans="1:16" ht="15">
      <c r="A69" s="93" t="s">
        <v>141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7"/>
      <c r="P69" s="97"/>
    </row>
    <row r="70" spans="1:16" ht="15.75">
      <c r="A70" s="11">
        <v>1</v>
      </c>
      <c r="B70" s="46" t="s">
        <v>69</v>
      </c>
      <c r="C70" s="49">
        <v>98</v>
      </c>
      <c r="D70" s="50" t="s">
        <v>65</v>
      </c>
      <c r="E70" s="65">
        <v>4</v>
      </c>
      <c r="F70" s="78">
        <v>0.00138888888888889</v>
      </c>
      <c r="G70" s="8"/>
      <c r="H70" s="8"/>
      <c r="I70" s="8"/>
      <c r="J70" s="8"/>
      <c r="K70" s="23"/>
      <c r="L70" s="38"/>
      <c r="M70" s="30"/>
      <c r="N70" s="134"/>
      <c r="O70" s="162">
        <v>0.0027083333333333334</v>
      </c>
      <c r="P70" s="151">
        <v>1</v>
      </c>
    </row>
    <row r="71" spans="1:16" ht="15.75">
      <c r="A71" s="11">
        <v>2</v>
      </c>
      <c r="B71" s="46" t="s">
        <v>8</v>
      </c>
      <c r="C71" s="49">
        <v>98</v>
      </c>
      <c r="D71" s="50" t="s">
        <v>4</v>
      </c>
      <c r="E71" s="65">
        <v>37</v>
      </c>
      <c r="F71" s="78"/>
      <c r="G71" s="8"/>
      <c r="H71" s="8"/>
      <c r="I71" s="8"/>
      <c r="J71" s="8"/>
      <c r="K71" s="23"/>
      <c r="L71" s="38"/>
      <c r="M71" s="30"/>
      <c r="N71" s="134"/>
      <c r="O71" s="162">
        <v>0.002939814814814815</v>
      </c>
      <c r="P71" s="151">
        <v>2</v>
      </c>
    </row>
    <row r="72" spans="1:16" ht="15.75">
      <c r="A72" s="11">
        <v>3</v>
      </c>
      <c r="B72" s="46" t="s">
        <v>95</v>
      </c>
      <c r="C72" s="49">
        <v>97</v>
      </c>
      <c r="D72" s="50" t="s">
        <v>21</v>
      </c>
      <c r="E72" s="65">
        <v>3</v>
      </c>
      <c r="F72" s="78">
        <v>0.00104166666666667</v>
      </c>
      <c r="G72" s="8"/>
      <c r="H72" s="8"/>
      <c r="I72" s="8"/>
      <c r="J72" s="8"/>
      <c r="K72" s="23"/>
      <c r="L72" s="38"/>
      <c r="M72" s="30"/>
      <c r="N72" s="134"/>
      <c r="O72" s="162">
        <v>0.0031712962962962958</v>
      </c>
      <c r="P72" s="151">
        <v>3</v>
      </c>
    </row>
    <row r="73" spans="1:16" ht="15.75">
      <c r="A73" s="11">
        <v>4</v>
      </c>
      <c r="B73" s="46" t="s">
        <v>115</v>
      </c>
      <c r="C73" s="49">
        <v>98</v>
      </c>
      <c r="D73" s="50" t="s">
        <v>5</v>
      </c>
      <c r="E73" s="65">
        <v>1</v>
      </c>
      <c r="F73" s="78">
        <v>0.00034722222222222224</v>
      </c>
      <c r="G73" s="8"/>
      <c r="H73" s="8"/>
      <c r="I73" s="8"/>
      <c r="J73" s="8"/>
      <c r="K73" s="23"/>
      <c r="L73" s="38"/>
      <c r="M73" s="30"/>
      <c r="N73" s="134"/>
      <c r="O73" s="24" t="s">
        <v>155</v>
      </c>
      <c r="P73" s="151"/>
    </row>
    <row r="74" spans="1:16" ht="15.75">
      <c r="A74" s="11">
        <v>5</v>
      </c>
      <c r="B74" s="46" t="s">
        <v>97</v>
      </c>
      <c r="C74" s="49">
        <v>97</v>
      </c>
      <c r="D74" s="50" t="s">
        <v>4</v>
      </c>
      <c r="E74" s="65">
        <v>2</v>
      </c>
      <c r="F74" s="78">
        <v>0.0006944444444444445</v>
      </c>
      <c r="G74" s="8"/>
      <c r="H74" s="8"/>
      <c r="I74" s="8"/>
      <c r="J74" s="8"/>
      <c r="K74" s="23"/>
      <c r="L74" s="38"/>
      <c r="M74" s="30"/>
      <c r="N74" s="134"/>
      <c r="O74" s="24" t="s">
        <v>155</v>
      </c>
      <c r="P74" s="151"/>
    </row>
    <row r="75" spans="1:16" ht="15.75">
      <c r="A75" s="11">
        <v>6</v>
      </c>
      <c r="B75" s="10" t="s">
        <v>32</v>
      </c>
      <c r="C75" s="11">
        <v>98</v>
      </c>
      <c r="D75" s="12" t="s">
        <v>4</v>
      </c>
      <c r="E75" s="65">
        <v>5</v>
      </c>
      <c r="F75" s="122">
        <v>0.00173611111111111</v>
      </c>
      <c r="G75" s="74"/>
      <c r="H75" s="74"/>
      <c r="I75" s="74"/>
      <c r="J75" s="74"/>
      <c r="K75" s="70"/>
      <c r="L75" s="75"/>
      <c r="M75" s="76"/>
      <c r="N75" s="70"/>
      <c r="O75" s="24" t="s">
        <v>155</v>
      </c>
      <c r="P75" s="151"/>
    </row>
    <row r="76" spans="1:16" ht="15.75">
      <c r="A76" s="11">
        <v>7</v>
      </c>
      <c r="B76" s="46" t="s">
        <v>17</v>
      </c>
      <c r="C76" s="49">
        <v>97</v>
      </c>
      <c r="D76" s="50" t="s">
        <v>6</v>
      </c>
      <c r="E76" s="65">
        <v>36</v>
      </c>
      <c r="F76" s="122"/>
      <c r="G76" s="74"/>
      <c r="H76" s="74"/>
      <c r="I76" s="74"/>
      <c r="J76" s="74"/>
      <c r="K76" s="70"/>
      <c r="L76" s="75"/>
      <c r="M76" s="76"/>
      <c r="N76" s="70"/>
      <c r="O76" s="24" t="s">
        <v>155</v>
      </c>
      <c r="P76" s="151"/>
    </row>
    <row r="77" spans="1:12" ht="15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</row>
    <row r="79" ht="15.75">
      <c r="A79" s="13" t="s">
        <v>43</v>
      </c>
    </row>
    <row r="80" ht="15.75">
      <c r="A80" s="7"/>
    </row>
    <row r="81" ht="15.75">
      <c r="A81" s="7" t="s">
        <v>44</v>
      </c>
    </row>
  </sheetData>
  <sheetProtection/>
  <mergeCells count="11">
    <mergeCell ref="A53:O53"/>
    <mergeCell ref="A38:O38"/>
    <mergeCell ref="A9:Q9"/>
    <mergeCell ref="A64:P64"/>
    <mergeCell ref="A30:O30"/>
    <mergeCell ref="A3:Q3"/>
    <mergeCell ref="A7:P7"/>
    <mergeCell ref="G10:K10"/>
    <mergeCell ref="A69:N69"/>
    <mergeCell ref="A17:O17"/>
    <mergeCell ref="A12:O12"/>
  </mergeCells>
  <printOptions/>
  <pageMargins left="0.94" right="0.7" top="0.19" bottom="0.31" header="0.17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</cp:lastModifiedBy>
  <cp:lastPrinted>2013-09-07T12:04:39Z</cp:lastPrinted>
  <dcterms:created xsi:type="dcterms:W3CDTF">2003-07-02T16:32:25Z</dcterms:created>
  <dcterms:modified xsi:type="dcterms:W3CDTF">2013-09-07T12:15:53Z</dcterms:modified>
  <cp:category/>
  <cp:version/>
  <cp:contentType/>
  <cp:contentStatus/>
</cp:coreProperties>
</file>